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5600" windowHeight="8130" activeTab="0"/>
  </bookViews>
  <sheets>
    <sheet name="Hồ sơ đăng ký dự thi NAT-TEST" sheetId="1" r:id="rId1"/>
  </sheets>
  <externalReferences>
    <externalReference r:id="rId4"/>
  </externalReferences>
  <definedNames>
    <definedName name="_xlfn.IFERROR" hidden="1">#NAME?</definedName>
    <definedName name="_xlnm.Print_Area" localSheetId="0">'Hồ sơ đăng ký dự thi NAT-TEST'!$A$4:$E$59</definedName>
  </definedNames>
  <calcPr fullCalcOnLoad="1"/>
</workbook>
</file>

<file path=xl/sharedStrings.xml><?xml version="1.0" encoding="utf-8"?>
<sst xmlns="http://schemas.openxmlformats.org/spreadsheetml/2006/main" count="149" uniqueCount="90">
  <si>
    <t>Số đăng ký dự thi</t>
  </si>
  <si>
    <t>Số điện thoại</t>
  </si>
  <si>
    <t>Địa chỉ E-mail</t>
  </si>
  <si>
    <t>STT</t>
  </si>
  <si>
    <t>Số đăng ký</t>
  </si>
  <si>
    <t>Họ tên</t>
  </si>
  <si>
    <t>Ngày sinh</t>
  </si>
  <si>
    <t>ngày/tháng/năm</t>
  </si>
  <si>
    <t>Thí dụ:</t>
  </si>
  <si>
    <t>0914.527.677</t>
  </si>
  <si>
    <t>Số điện thoại 2</t>
  </si>
  <si>
    <t>Địa chỉ E-mail 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</si>
  <si>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</si>
  <si>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</si>
  <si>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</si>
  <si>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</si>
  <si>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</si>
  <si>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</si>
  <si>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</si>
  <si>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</si>
  <si>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</si>
  <si>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</si>
  <si>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</si>
  <si>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</si>
  <si>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</si>
  <si>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</si>
  <si>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</si>
  <si>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</si>
  <si>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</si>
  <si>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</si>
  <si>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</si>
  <si>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</si>
  <si>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</si>
  <si>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</si>
  <si>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</si>
  <si>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</si>
  <si>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</si>
  <si>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</si>
  <si>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</si>
  <si>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</si>
  <si>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</si>
  <si>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</si>
  <si>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</si>
  <si>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</si>
  <si>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</si>
  <si>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</si>
  <si>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</si>
  <si>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</si>
  <si>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</si>
  <si>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</si>
  <si>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</si>
  <si>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</si>
  <si>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</si>
  <si>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</si>
  <si>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</si>
  <si>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</si>
  <si>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</si>
  <si>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</si>
  <si>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</si>
  <si>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</si>
  <si>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</si>
  <si>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</si>
  <si>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5Q</t>
  </si>
  <si>
    <t>3Q</t>
  </si>
  <si>
    <t>4Q</t>
  </si>
  <si>
    <t>2Q</t>
  </si>
  <si>
    <t>1Q</t>
  </si>
  <si>
    <t>Nguyen Viet Nhat</t>
  </si>
  <si>
    <t>nat.test@yahoo.com</t>
  </si>
  <si>
    <t>Check</t>
  </si>
  <si>
    <t>Check Họ tên</t>
  </si>
  <si>
    <t>Check Ngày sinh</t>
  </si>
  <si>
    <t>Địa chỉ Email</t>
  </si>
  <si>
    <t>(chữ La tinh không dấu tiếng Việt)</t>
  </si>
  <si>
    <t>bắt buộc phải có 1 số điện thoại</t>
  </si>
  <si>
    <t>bắt buộc phải có 1 địa chỉ Email</t>
  </si>
  <si>
    <t>01/12/1995</t>
  </si>
  <si>
    <t>**/01/1996</t>
  </si>
  <si>
    <t>**/**/1997</t>
  </si>
  <si>
    <t>**</t>
  </si>
  <si>
    <t>Check (1)</t>
  </si>
  <si>
    <t>Check (2)</t>
  </si>
  <si>
    <t>Check (3)</t>
  </si>
  <si>
    <t>Check (4)</t>
  </si>
  <si>
    <t>Cấp độ dự thi</t>
  </si>
  <si>
    <t xml:space="preserve"> Hồ sơ đăng ký dự thi "Tiếng Nhật NAT-TEST" tại HCM Site 1</t>
  </si>
  <si>
    <t>nat.test@gtarget.vn</t>
  </si>
  <si>
    <t>028.6271.6276</t>
  </si>
  <si>
    <t xml:space="preserve">   Lưu ý: - NAT-TEST không sử dụng ký hiệu của các cấp độ là "N" mà sử dụng ký hiệu là "Q" (đọc là Kyuu).
              - Nếu đăng ký nhiều cấp trong cùng 01 file thì thứ tự "Cấp độ đăng ký dự thi" bắt đầu từ cấp độ 1Q đến 5Q.
              - Sau khi điền các thông tin xong, thí sinh kiểm tra sự chính xác của thông tin trước khi gởi.
              - Không đăng ký khi chưa có đầy đủ thông tin (Cấp độ dự thi, Họ tên, Ngày tháng năm sinh, Số điện thoại, Địa chỉ Email).
              - Gởi đến địa chỉ Email: "nat.test@gtarget.vn" và cc đến Email "nat.test@yahoo.com" 
              - File Đăng ký dự thi này chỉ áp dụng cho HCM Site 1 (Hội trường thi thứ Nhất tại TP.HCM)
              - Website NAT-TEST HCM Site 1: http://hochiminh.nat-test.jp/index2.html</t>
  </si>
  <si>
    <t>Công ty không chịu trách nhiệm khi cần liên lạc mà số điện thoại hoặc Email của thí sinh không đúng!
Công ty chỉ gởi thông tin đến Email trong hồ sơ này khi thí sinh đã hoàn tất thủ tục đăng ký dự thi.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</si>
</sst>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 numFmtId="173" formatCode="[$-42A]dd\ mmmm\ yyyy"/>
    <numFmt numFmtId="174" formatCode="[$-409]dddd\,\ mmmm\ dd\,\ yyyy"/>
    <numFmt numFmtId="175" formatCode="[$-409]h:mm:ss\ AM/PM"/>
    <numFmt numFmtId="176" formatCode="[$-42A]h:mm:ss\ AM/PM"/>
    <numFmt numFmtId="177" formatCode="[$-101042A]d\ mmmm\ yyyy;@"/>
    <numFmt numFmtId="178" formatCode="[$-F800]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409]mmmm\ dd\,\ yyyy"/>
  </numFmts>
  <fonts count="79">
    <font>
      <sz val="11"/>
      <name val="ＭＳ Ｐゴシック"/>
      <family val="3"/>
    </font>
    <font>
      <sz val="11"/>
      <color indexed="8"/>
      <name val="Arial"/>
      <family val="2"/>
    </font>
    <font>
      <sz val="10"/>
      <color indexed="8"/>
      <name val="ＭＳ Ｐゴシック"/>
      <family val="3"/>
    </font>
    <font>
      <sz val="10"/>
      <color indexed="9"/>
      <name val="ＭＳ Ｐゴシック"/>
      <family val="3"/>
    </font>
    <font>
      <sz val="11"/>
      <color indexed="8"/>
      <name val="Calibri"/>
      <family val="2"/>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62"/>
      <name val="ＭＳ Ｐゴシック"/>
      <family val="3"/>
    </font>
    <font>
      <b/>
      <sz val="10"/>
      <color indexed="63"/>
      <name val="ＭＳ Ｐゴシック"/>
      <family val="3"/>
    </font>
    <font>
      <sz val="10"/>
      <color indexed="20"/>
      <name val="ＭＳ Ｐゴシック"/>
      <family val="3"/>
    </font>
    <font>
      <sz val="10"/>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52"/>
      <name val="ＭＳ Ｐゴシック"/>
      <family val="3"/>
    </font>
    <font>
      <i/>
      <sz val="10"/>
      <color indexed="23"/>
      <name val="ＭＳ Ｐゴシック"/>
      <family val="3"/>
    </font>
    <font>
      <sz val="10"/>
      <color indexed="10"/>
      <name val="ＭＳ Ｐゴシック"/>
      <family val="3"/>
    </font>
    <font>
      <b/>
      <sz val="10"/>
      <color indexed="8"/>
      <name val="ＭＳ Ｐゴシック"/>
      <family val="3"/>
    </font>
    <font>
      <sz val="6"/>
      <name val="ＭＳ Ｐゴシック"/>
      <family val="3"/>
    </font>
    <font>
      <b/>
      <sz val="11"/>
      <name val="Arial"/>
      <family val="2"/>
    </font>
    <font>
      <sz val="11"/>
      <name val="Arial"/>
      <family val="2"/>
    </font>
    <font>
      <sz val="10"/>
      <name val="Arial"/>
      <family val="2"/>
    </font>
    <font>
      <sz val="10"/>
      <name val="Times New Roman"/>
      <family val="1"/>
    </font>
    <font>
      <b/>
      <sz val="14"/>
      <name val="Times New Roman"/>
      <family val="1"/>
    </font>
    <font>
      <b/>
      <sz val="16"/>
      <name val="Times New Roman"/>
      <family val="1"/>
    </font>
    <font>
      <i/>
      <sz val="12"/>
      <name val="Times New Roman"/>
      <family val="1"/>
    </font>
    <font>
      <sz val="12"/>
      <name val="Times New Roman"/>
      <family val="1"/>
    </font>
    <font>
      <sz val="11"/>
      <name val="Times New Roman"/>
      <family val="1"/>
    </font>
    <font>
      <b/>
      <sz val="20"/>
      <name val="Arial"/>
      <family val="2"/>
    </font>
    <font>
      <sz val="11"/>
      <color indexed="9"/>
      <name val="Arial"/>
      <family val="2"/>
    </font>
    <font>
      <b/>
      <sz val="12"/>
      <name val="Arial"/>
      <family val="2"/>
    </font>
    <font>
      <b/>
      <sz val="16"/>
      <color indexed="10"/>
      <name val="Times New Roman"/>
      <family val="1"/>
    </font>
    <font>
      <sz val="14"/>
      <name val="Times New Roman"/>
      <family val="1"/>
    </font>
    <font>
      <u val="single"/>
      <sz val="11"/>
      <color indexed="12"/>
      <name val="ＭＳ Ｐゴシック"/>
      <family val="3"/>
    </font>
    <font>
      <b/>
      <i/>
      <sz val="13"/>
      <color indexed="10"/>
      <name val="Times New Roman"/>
      <family val="1"/>
    </font>
    <font>
      <u val="single"/>
      <sz val="11"/>
      <color indexed="36"/>
      <name val="ＭＳ Ｐゴシック"/>
      <family val="3"/>
    </font>
    <font>
      <i/>
      <sz val="20"/>
      <color indexed="10"/>
      <name val="Times New Roman"/>
      <family val="1"/>
    </font>
    <font>
      <sz val="14"/>
      <name val="ＭＳ Ｐゴシック"/>
      <family val="3"/>
    </font>
    <font>
      <b/>
      <i/>
      <sz val="12"/>
      <color indexed="10"/>
      <name val="Times New Roman"/>
      <family val="1"/>
    </font>
    <font>
      <b/>
      <i/>
      <sz val="20"/>
      <color indexed="10"/>
      <name val="Times New Roman"/>
      <family val="1"/>
    </font>
    <font>
      <i/>
      <sz val="13"/>
      <name val="Times New Roman"/>
      <family val="1"/>
    </font>
    <font>
      <b/>
      <sz val="12"/>
      <color indexed="9"/>
      <name val="Times New Roman"/>
      <family val="1"/>
    </font>
    <font>
      <b/>
      <sz val="26"/>
      <name val="Times New Roman"/>
      <family val="1"/>
    </font>
    <font>
      <i/>
      <sz val="14"/>
      <color indexed="10"/>
      <name val="Times New Roman"/>
      <family val="1"/>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style="thin"/>
      <top/>
      <bottom style="thin"/>
    </border>
    <border>
      <left style="thin"/>
      <right style="thin"/>
      <top>
        <color indexed="63"/>
      </top>
      <bottom/>
    </border>
    <border>
      <left style="thin"/>
      <right/>
      <top style="thin"/>
      <bottom style="dotted"/>
    </border>
    <border>
      <left style="thin"/>
      <right style="thin"/>
      <top style="thin"/>
      <bottom style="dotted"/>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bottom style="thin"/>
    </border>
    <border>
      <left style="thin"/>
      <right>
        <color indexed="63"/>
      </right>
      <top/>
      <bottom style="thin"/>
    </border>
    <border>
      <left style="thin"/>
      <right/>
      <top style="thin"/>
      <bottom/>
    </border>
    <border>
      <left/>
      <right style="thin"/>
      <top style="thin"/>
      <bottom/>
    </border>
    <border>
      <left style="thin"/>
      <right/>
      <top/>
      <bottom/>
    </border>
    <border>
      <left>
        <color indexed="63"/>
      </left>
      <right style="thin"/>
      <top>
        <color indexed="63"/>
      </top>
      <bottom/>
    </border>
    <border>
      <left style="thin"/>
      <right style="thin"/>
      <top style="thin"/>
      <bottom/>
    </border>
    <border>
      <left style="thin"/>
      <right style="hair"/>
      <top style="thin"/>
      <bottom style="hair"/>
    </border>
    <border>
      <left style="hair"/>
      <right style="thin"/>
      <top style="thin"/>
      <bottom style="hair"/>
    </border>
    <border>
      <left style="thin"/>
      <right/>
      <top style="dotted"/>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2"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3"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5" fillId="33" borderId="1" applyNumberFormat="0" applyAlignment="0" applyProtection="0"/>
    <xf numFmtId="0" fontId="66" fillId="3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37" fillId="0" borderId="0" applyNumberFormat="0" applyFill="0" applyBorder="0" applyAlignment="0" applyProtection="0"/>
    <xf numFmtId="0" fontId="68" fillId="35"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72" fillId="36" borderId="1" applyNumberFormat="0" applyAlignment="0" applyProtection="0"/>
    <xf numFmtId="0" fontId="73" fillId="0" borderId="6" applyNumberFormat="0" applyFill="0" applyAlignment="0" applyProtection="0"/>
    <xf numFmtId="0" fontId="74" fillId="37" borderId="0" applyNumberFormat="0" applyBorder="0" applyAlignment="0" applyProtection="0"/>
    <xf numFmtId="0" fontId="4" fillId="0" borderId="0">
      <alignment/>
      <protection/>
    </xf>
    <xf numFmtId="0" fontId="23" fillId="0" borderId="0">
      <alignment/>
      <protection/>
    </xf>
    <xf numFmtId="0" fontId="0" fillId="38" borderId="7" applyNumberFormat="0" applyFont="0" applyAlignment="0" applyProtection="0"/>
    <xf numFmtId="0" fontId="75" fillId="33"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42" borderId="0" applyNumberFormat="0" applyBorder="0" applyAlignment="0" applyProtection="0"/>
    <xf numFmtId="0" fontId="5" fillId="0" borderId="0" applyNumberFormat="0" applyFill="0" applyBorder="0" applyAlignment="0" applyProtection="0"/>
    <xf numFmtId="0" fontId="6" fillId="43" borderId="10" applyNumberFormat="0" applyAlignment="0" applyProtection="0"/>
    <xf numFmtId="0" fontId="7" fillId="44" borderId="0" applyNumberFormat="0" applyBorder="0" applyAlignment="0" applyProtection="0"/>
    <xf numFmtId="0" fontId="0" fillId="45" borderId="11" applyNumberFormat="0" applyFont="0" applyAlignment="0" applyProtection="0"/>
    <xf numFmtId="0" fontId="8" fillId="0" borderId="12" applyNumberFormat="0" applyFill="0" applyAlignment="0" applyProtection="0"/>
    <xf numFmtId="0" fontId="9" fillId="9" borderId="13" applyNumberFormat="0" applyAlignment="0" applyProtection="0"/>
    <xf numFmtId="0" fontId="10" fillId="46" borderId="14" applyNumberFormat="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15" applyNumberFormat="0" applyFill="0" applyAlignment="0" applyProtection="0"/>
    <xf numFmtId="0" fontId="14" fillId="0" borderId="16"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16" fillId="46" borderId="1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8" applyNumberFormat="0" applyFill="0" applyAlignment="0" applyProtection="0"/>
  </cellStyleXfs>
  <cellXfs count="122">
    <xf numFmtId="0" fontId="0" fillId="0" borderId="0" xfId="0" applyAlignment="1">
      <alignment/>
    </xf>
    <xf numFmtId="49" fontId="22" fillId="47" borderId="19" xfId="0" applyNumberFormat="1" applyFont="1" applyFill="1" applyBorder="1" applyAlignment="1" applyProtection="1">
      <alignment horizontal="center" vertical="center" shrinkToFit="1"/>
      <protection/>
    </xf>
    <xf numFmtId="0" fontId="22" fillId="47" borderId="19" xfId="0" applyFont="1" applyFill="1" applyBorder="1" applyAlignment="1" applyProtection="1">
      <alignment horizontal="center" vertical="center" shrinkToFit="1"/>
      <protection/>
    </xf>
    <xf numFmtId="0" fontId="24" fillId="0" borderId="0" xfId="76" applyFont="1" applyProtection="1">
      <alignment/>
      <protection/>
    </xf>
    <xf numFmtId="0" fontId="24" fillId="0" borderId="0" xfId="76" applyFont="1" applyAlignment="1" applyProtection="1">
      <alignment/>
      <protection/>
    </xf>
    <xf numFmtId="0" fontId="29" fillId="47" borderId="0" xfId="0" applyFont="1" applyFill="1" applyAlignment="1" applyProtection="1">
      <alignment wrapText="1"/>
      <protection/>
    </xf>
    <xf numFmtId="14" fontId="29" fillId="47" borderId="0" xfId="0" applyNumberFormat="1" applyFont="1" applyFill="1" applyAlignment="1" applyProtection="1">
      <alignment horizontal="center" vertical="center" shrinkToFit="1"/>
      <protection/>
    </xf>
    <xf numFmtId="0" fontId="29" fillId="47" borderId="0" xfId="0" applyFont="1" applyFill="1" applyAlignment="1" applyProtection="1">
      <alignment horizontal="center" vertical="center" shrinkToFit="1"/>
      <protection/>
    </xf>
    <xf numFmtId="49" fontId="29" fillId="47" borderId="0" xfId="0" applyNumberFormat="1" applyFont="1" applyFill="1" applyAlignment="1" applyProtection="1">
      <alignment horizontal="left" vertical="center" shrinkToFit="1"/>
      <protection/>
    </xf>
    <xf numFmtId="49" fontId="29" fillId="47" borderId="0" xfId="0" applyNumberFormat="1" applyFont="1" applyFill="1" applyAlignment="1" applyProtection="1">
      <alignment horizontal="center" vertical="center" shrinkToFit="1"/>
      <protection/>
    </xf>
    <xf numFmtId="0" fontId="34" fillId="47" borderId="0" xfId="0" applyFont="1" applyFill="1" applyAlignment="1" applyProtection="1">
      <alignment wrapText="1"/>
      <protection/>
    </xf>
    <xf numFmtId="49" fontId="34" fillId="47" borderId="19" xfId="0" applyNumberFormat="1" applyFont="1" applyFill="1" applyBorder="1" applyAlignment="1" applyProtection="1">
      <alignment horizontal="center" vertical="center" shrinkToFit="1"/>
      <protection/>
    </xf>
    <xf numFmtId="0" fontId="34" fillId="47" borderId="19" xfId="0" applyFont="1" applyFill="1" applyBorder="1" applyAlignment="1" applyProtection="1">
      <alignment horizontal="center" vertical="center" shrinkToFit="1"/>
      <protection/>
    </xf>
    <xf numFmtId="49" fontId="34" fillId="45" borderId="19" xfId="0" applyNumberFormat="1" applyFont="1" applyFill="1" applyBorder="1" applyAlignment="1" applyProtection="1">
      <alignment horizontal="left" vertical="center" shrinkToFit="1"/>
      <protection locked="0"/>
    </xf>
    <xf numFmtId="0" fontId="34" fillId="45" borderId="19" xfId="0" applyNumberFormat="1" applyFont="1" applyFill="1" applyBorder="1" applyAlignment="1" applyProtection="1">
      <alignment horizontal="left" vertical="center" shrinkToFit="1"/>
      <protection locked="0"/>
    </xf>
    <xf numFmtId="0" fontId="34" fillId="47" borderId="0" xfId="0" applyFont="1" applyFill="1" applyAlignment="1" applyProtection="1">
      <alignment horizontal="center" wrapText="1"/>
      <protection/>
    </xf>
    <xf numFmtId="0" fontId="26" fillId="47" borderId="20" xfId="0" applyFont="1" applyFill="1" applyBorder="1" applyAlignment="1" applyProtection="1">
      <alignment horizontal="center" vertical="center" shrinkToFit="1"/>
      <protection/>
    </xf>
    <xf numFmtId="14" fontId="33" fillId="0" borderId="20" xfId="0" applyNumberFormat="1" applyFont="1" applyFill="1" applyBorder="1" applyAlignment="1" applyProtection="1">
      <alignment horizontal="left" vertical="center" shrinkToFit="1"/>
      <protection/>
    </xf>
    <xf numFmtId="0" fontId="25" fillId="45" borderId="19" xfId="0" applyFont="1" applyFill="1" applyBorder="1" applyAlignment="1" applyProtection="1">
      <alignment horizontal="left" vertical="center" wrapText="1" shrinkToFit="1"/>
      <protection locked="0"/>
    </xf>
    <xf numFmtId="0" fontId="32" fillId="47" borderId="21" xfId="0" applyFont="1" applyFill="1" applyBorder="1" applyAlignment="1" applyProtection="1">
      <alignment horizontal="center" vertical="center" shrinkToFit="1"/>
      <protection/>
    </xf>
    <xf numFmtId="14" fontId="32" fillId="47" borderId="21" xfId="0" applyNumberFormat="1" applyFont="1" applyFill="1" applyBorder="1" applyAlignment="1" applyProtection="1">
      <alignment horizontal="center" vertical="center" shrinkToFit="1"/>
      <protection/>
    </xf>
    <xf numFmtId="49" fontId="24" fillId="0" borderId="0" xfId="76" applyNumberFormat="1" applyFont="1" applyProtection="1">
      <alignment/>
      <protection/>
    </xf>
    <xf numFmtId="0" fontId="22" fillId="44" borderId="19" xfId="0" applyFont="1" applyFill="1" applyBorder="1" applyAlignment="1" applyProtection="1">
      <alignment horizontal="center" vertical="center" shrinkToFit="1"/>
      <protection/>
    </xf>
    <xf numFmtId="49" fontId="32" fillId="47" borderId="22" xfId="0" applyNumberFormat="1" applyFont="1" applyFill="1" applyBorder="1" applyAlignment="1" applyProtection="1">
      <alignment horizontal="center" vertical="center" shrinkToFit="1"/>
      <protection/>
    </xf>
    <xf numFmtId="0" fontId="32" fillId="47" borderId="22" xfId="0" applyFont="1" applyFill="1" applyBorder="1" applyAlignment="1" applyProtection="1">
      <alignment horizontal="center" vertical="center" shrinkToFit="1"/>
      <protection/>
    </xf>
    <xf numFmtId="14" fontId="32" fillId="47" borderId="22" xfId="0" applyNumberFormat="1" applyFont="1" applyFill="1" applyBorder="1" applyAlignment="1" applyProtection="1">
      <alignment horizontal="center" vertical="center" shrinkToFit="1"/>
      <protection/>
    </xf>
    <xf numFmtId="0" fontId="30" fillId="47" borderId="0" xfId="0" applyFont="1" applyFill="1" applyBorder="1" applyAlignment="1" applyProtection="1">
      <alignment vertical="center" shrinkToFit="1"/>
      <protection/>
    </xf>
    <xf numFmtId="0" fontId="31" fillId="47" borderId="0" xfId="0" applyFont="1" applyFill="1" applyBorder="1" applyAlignment="1" applyProtection="1">
      <alignment vertical="center" shrinkToFit="1"/>
      <protection/>
    </xf>
    <xf numFmtId="49" fontId="21" fillId="47" borderId="0" xfId="0" applyNumberFormat="1" applyFont="1" applyFill="1" applyBorder="1" applyAlignment="1" applyProtection="1">
      <alignment vertical="center" shrinkToFit="1"/>
      <protection/>
    </xf>
    <xf numFmtId="49" fontId="22" fillId="47" borderId="0" xfId="0" applyNumberFormat="1" applyFont="1" applyFill="1" applyBorder="1" applyAlignment="1" applyProtection="1">
      <alignment horizontal="left" wrapText="1"/>
      <protection/>
    </xf>
    <xf numFmtId="49" fontId="22" fillId="47" borderId="0" xfId="0" applyNumberFormat="1" applyFont="1" applyFill="1" applyBorder="1" applyAlignment="1" applyProtection="1">
      <alignment horizontal="center" vertical="center" shrinkToFit="1"/>
      <protection/>
    </xf>
    <xf numFmtId="14" fontId="22" fillId="47" borderId="0" xfId="0" applyNumberFormat="1" applyFont="1" applyFill="1" applyBorder="1" applyAlignment="1" applyProtection="1">
      <alignment horizontal="center" vertical="center" shrinkToFit="1"/>
      <protection/>
    </xf>
    <xf numFmtId="49" fontId="22" fillId="47" borderId="0" xfId="0" applyNumberFormat="1" applyFont="1" applyFill="1" applyBorder="1" applyAlignment="1" applyProtection="1">
      <alignment horizontal="left" vertical="center" shrinkToFit="1"/>
      <protection/>
    </xf>
    <xf numFmtId="0" fontId="30" fillId="47" borderId="0" xfId="0" applyNumberFormat="1" applyFont="1" applyFill="1" applyBorder="1" applyAlignment="1" applyProtection="1">
      <alignment vertical="center" shrinkToFit="1"/>
      <protection/>
    </xf>
    <xf numFmtId="2" fontId="24" fillId="0" borderId="0" xfId="76" applyNumberFormat="1" applyFont="1" applyProtection="1">
      <alignment/>
      <protection/>
    </xf>
    <xf numFmtId="2" fontId="21" fillId="47" borderId="0" xfId="0" applyNumberFormat="1" applyFont="1" applyFill="1" applyBorder="1" applyAlignment="1" applyProtection="1">
      <alignment vertical="center" shrinkToFit="1"/>
      <protection/>
    </xf>
    <xf numFmtId="2" fontId="22" fillId="47" borderId="0" xfId="0" applyNumberFormat="1" applyFont="1" applyFill="1" applyBorder="1" applyAlignment="1" applyProtection="1">
      <alignment horizontal="center" vertical="center" shrinkToFit="1"/>
      <protection/>
    </xf>
    <xf numFmtId="2" fontId="32" fillId="47" borderId="22" xfId="0" applyNumberFormat="1" applyFont="1" applyFill="1" applyBorder="1" applyAlignment="1" applyProtection="1">
      <alignment horizontal="center" vertical="center" shrinkToFit="1"/>
      <protection/>
    </xf>
    <xf numFmtId="2" fontId="32" fillId="47" borderId="21" xfId="0" applyNumberFormat="1" applyFont="1" applyFill="1" applyBorder="1" applyAlignment="1" applyProtection="1">
      <alignment horizontal="center" vertical="center" shrinkToFit="1"/>
      <protection/>
    </xf>
    <xf numFmtId="49" fontId="28" fillId="47" borderId="0" xfId="0" applyNumberFormat="1" applyFont="1" applyFill="1" applyAlignment="1" applyProtection="1">
      <alignment horizontal="left" vertical="center" shrinkToFit="1"/>
      <protection/>
    </xf>
    <xf numFmtId="0" fontId="43" fillId="47" borderId="0" xfId="0" applyFont="1" applyFill="1" applyBorder="1" applyAlignment="1" applyProtection="1">
      <alignment horizontal="center" vertical="center" shrinkToFit="1"/>
      <protection/>
    </xf>
    <xf numFmtId="49" fontId="36" fillId="48" borderId="23" xfId="0" applyNumberFormat="1" applyFont="1" applyFill="1" applyBorder="1" applyAlignment="1" applyProtection="1">
      <alignment horizontal="center" vertical="center" shrinkToFit="1"/>
      <protection/>
    </xf>
    <xf numFmtId="49" fontId="36" fillId="48" borderId="24" xfId="0" applyNumberFormat="1" applyFont="1" applyFill="1" applyBorder="1" applyAlignment="1" applyProtection="1">
      <alignment horizontal="center" vertical="center" shrinkToFit="1"/>
      <protection/>
    </xf>
    <xf numFmtId="0" fontId="25" fillId="47" borderId="22" xfId="0" applyFont="1" applyFill="1" applyBorder="1" applyAlignment="1" applyProtection="1">
      <alignment horizontal="center" vertical="center" wrapText="1" shrinkToFit="1"/>
      <protection/>
    </xf>
    <xf numFmtId="0" fontId="42" fillId="49" borderId="25" xfId="0" applyFont="1" applyFill="1" applyBorder="1" applyAlignment="1" applyProtection="1">
      <alignment horizontal="center" vertical="center" shrinkToFit="1"/>
      <protection/>
    </xf>
    <xf numFmtId="183" fontId="29" fillId="47" borderId="0" xfId="0" applyNumberFormat="1" applyFont="1" applyFill="1" applyAlignment="1" applyProtection="1">
      <alignment wrapText="1"/>
      <protection/>
    </xf>
    <xf numFmtId="183" fontId="34" fillId="47" borderId="0" xfId="0" applyNumberFormat="1" applyFont="1" applyFill="1" applyAlignment="1" applyProtection="1">
      <alignment wrapText="1"/>
      <protection/>
    </xf>
    <xf numFmtId="183" fontId="34" fillId="47" borderId="0" xfId="0" applyNumberFormat="1" applyFont="1" applyFill="1" applyAlignment="1" applyProtection="1">
      <alignment horizontal="center" wrapText="1"/>
      <protection/>
    </xf>
    <xf numFmtId="183" fontId="34" fillId="45" borderId="26" xfId="0" applyNumberFormat="1" applyFont="1" applyFill="1" applyBorder="1" applyAlignment="1" applyProtection="1">
      <alignment horizontal="center" vertical="center" shrinkToFit="1"/>
      <protection locked="0"/>
    </xf>
    <xf numFmtId="183" fontId="34" fillId="45" borderId="27" xfId="0" applyNumberFormat="1" applyFont="1" applyFill="1" applyBorder="1" applyAlignment="1" applyProtection="1">
      <alignment horizontal="center" vertical="center" shrinkToFit="1"/>
      <protection locked="0"/>
    </xf>
    <xf numFmtId="49" fontId="32" fillId="47" borderId="21" xfId="0" applyNumberFormat="1" applyFont="1" applyFill="1" applyBorder="1" applyAlignment="1" applyProtection="1">
      <alignment horizontal="center" vertical="center" shrinkToFit="1"/>
      <protection/>
    </xf>
    <xf numFmtId="183" fontId="24" fillId="0" borderId="0" xfId="76" applyNumberFormat="1" applyFont="1" applyAlignment="1" applyProtection="1">
      <alignment/>
      <protection/>
    </xf>
    <xf numFmtId="183" fontId="31" fillId="47" borderId="0" xfId="0" applyNumberFormat="1" applyFont="1" applyFill="1" applyBorder="1" applyAlignment="1" applyProtection="1">
      <alignment vertical="center" shrinkToFit="1"/>
      <protection/>
    </xf>
    <xf numFmtId="183" fontId="32" fillId="47" borderId="22" xfId="0" applyNumberFormat="1" applyFont="1" applyFill="1" applyBorder="1" applyAlignment="1" applyProtection="1">
      <alignment horizontal="center" vertical="center" shrinkToFit="1"/>
      <protection/>
    </xf>
    <xf numFmtId="183" fontId="22" fillId="47" borderId="19" xfId="0" applyNumberFormat="1" applyFont="1" applyFill="1" applyBorder="1" applyAlignment="1" applyProtection="1">
      <alignment horizontal="center" vertical="center" shrinkToFit="1"/>
      <protection/>
    </xf>
    <xf numFmtId="183" fontId="24" fillId="0" borderId="0" xfId="76" applyNumberFormat="1" applyFont="1" applyProtection="1">
      <alignment/>
      <protection/>
    </xf>
    <xf numFmtId="183" fontId="32" fillId="47" borderId="28" xfId="0" applyNumberFormat="1" applyFont="1" applyFill="1" applyBorder="1" applyAlignment="1" applyProtection="1">
      <alignment horizontal="center" vertical="center" shrinkToFit="1"/>
      <protection/>
    </xf>
    <xf numFmtId="14" fontId="24" fillId="0" borderId="0" xfId="76" applyNumberFormat="1" applyFont="1" applyProtection="1">
      <alignment/>
      <protection/>
    </xf>
    <xf numFmtId="14" fontId="21" fillId="47" borderId="0" xfId="0" applyNumberFormat="1" applyFont="1" applyFill="1" applyBorder="1" applyAlignment="1" applyProtection="1">
      <alignment vertical="center" shrinkToFit="1"/>
      <protection/>
    </xf>
    <xf numFmtId="183" fontId="22" fillId="23" borderId="19" xfId="0" applyNumberFormat="1" applyFont="1" applyFill="1" applyBorder="1" applyAlignment="1" applyProtection="1">
      <alignment horizontal="center" vertical="center" shrinkToFit="1"/>
      <protection/>
    </xf>
    <xf numFmtId="0" fontId="22" fillId="23" borderId="19" xfId="0" applyFont="1" applyFill="1" applyBorder="1" applyAlignment="1" applyProtection="1">
      <alignment horizontal="center" vertical="center" shrinkToFit="1"/>
      <protection/>
    </xf>
    <xf numFmtId="14" fontId="22" fillId="49" borderId="19" xfId="0" applyNumberFormat="1" applyFont="1" applyFill="1" applyBorder="1" applyAlignment="1" applyProtection="1">
      <alignment horizontal="center" vertical="center" shrinkToFit="1"/>
      <protection/>
    </xf>
    <xf numFmtId="2" fontId="22" fillId="49" borderId="19" xfId="0" applyNumberFormat="1" applyFont="1" applyFill="1" applyBorder="1" applyAlignment="1" applyProtection="1">
      <alignment horizontal="center" vertical="center" shrinkToFit="1"/>
      <protection/>
    </xf>
    <xf numFmtId="0" fontId="22" fillId="49" borderId="19" xfId="0" applyFont="1" applyFill="1" applyBorder="1" applyAlignment="1" applyProtection="1">
      <alignment horizontal="center" vertical="center" shrinkToFit="1"/>
      <protection/>
    </xf>
    <xf numFmtId="0" fontId="32" fillId="47" borderId="22" xfId="0" applyFont="1" applyFill="1" applyBorder="1" applyAlignment="1" applyProtection="1">
      <alignment vertical="center" shrinkToFit="1"/>
      <protection/>
    </xf>
    <xf numFmtId="0" fontId="32" fillId="47" borderId="21" xfId="0" applyFont="1" applyFill="1" applyBorder="1" applyAlignment="1" applyProtection="1">
      <alignment vertical="center" shrinkToFit="1"/>
      <protection/>
    </xf>
    <xf numFmtId="0" fontId="34" fillId="45" borderId="27" xfId="0" applyFont="1" applyFill="1" applyBorder="1" applyAlignment="1" applyProtection="1">
      <alignment wrapText="1"/>
      <protection/>
    </xf>
    <xf numFmtId="0" fontId="24" fillId="0" borderId="0" xfId="76" applyNumberFormat="1" applyFont="1" applyProtection="1">
      <alignment/>
      <protection/>
    </xf>
    <xf numFmtId="0" fontId="24" fillId="0" borderId="0" xfId="76" applyNumberFormat="1" applyFont="1" applyAlignment="1" applyProtection="1">
      <alignment horizontal="center"/>
      <protection/>
    </xf>
    <xf numFmtId="0" fontId="24" fillId="0" borderId="0" xfId="76" applyFont="1" applyAlignment="1" applyProtection="1">
      <alignment horizontal="center"/>
      <protection/>
    </xf>
    <xf numFmtId="0" fontId="29" fillId="47" borderId="0" xfId="0" applyFont="1" applyFill="1" applyAlignment="1" applyProtection="1">
      <alignment horizontal="center" wrapText="1"/>
      <protection/>
    </xf>
    <xf numFmtId="183" fontId="32" fillId="47" borderId="29" xfId="0" applyNumberFormat="1" applyFont="1" applyFill="1" applyBorder="1" applyAlignment="1" applyProtection="1">
      <alignment horizontal="center" vertical="center" shrinkToFit="1"/>
      <protection/>
    </xf>
    <xf numFmtId="183" fontId="32" fillId="47" borderId="20" xfId="0" applyNumberFormat="1" applyFont="1" applyFill="1" applyBorder="1" applyAlignment="1" applyProtection="1">
      <alignment horizontal="center" vertical="center" shrinkToFit="1"/>
      <protection/>
    </xf>
    <xf numFmtId="183" fontId="32" fillId="47" borderId="28" xfId="0" applyNumberFormat="1" applyFont="1" applyFill="1" applyBorder="1" applyAlignment="1" applyProtection="1">
      <alignment horizontal="center" vertical="center" shrinkToFit="1"/>
      <protection/>
    </xf>
    <xf numFmtId="49" fontId="32" fillId="47" borderId="22" xfId="0" applyNumberFormat="1" applyFont="1" applyFill="1" applyBorder="1" applyAlignment="1" applyProtection="1">
      <alignment horizontal="center" vertical="center" shrinkToFit="1"/>
      <protection/>
    </xf>
    <xf numFmtId="49" fontId="32" fillId="47" borderId="21" xfId="0" applyNumberFormat="1" applyFont="1" applyFill="1" applyBorder="1" applyAlignment="1" applyProtection="1">
      <alignment horizontal="center" vertical="center" shrinkToFit="1"/>
      <protection/>
    </xf>
    <xf numFmtId="0" fontId="44" fillId="47" borderId="0" xfId="0" applyFont="1" applyFill="1" applyAlignment="1" applyProtection="1">
      <alignment horizontal="left" vertical="center" shrinkToFit="1"/>
      <protection/>
    </xf>
    <xf numFmtId="0" fontId="45" fillId="47" borderId="0" xfId="0" applyFont="1" applyFill="1" applyBorder="1" applyAlignment="1" applyProtection="1">
      <alignment horizontal="left" vertical="top" wrapText="1" shrinkToFit="1"/>
      <protection/>
    </xf>
    <xf numFmtId="49" fontId="38" fillId="8" borderId="30" xfId="0" applyNumberFormat="1" applyFont="1" applyFill="1" applyBorder="1" applyAlignment="1" applyProtection="1">
      <alignment horizontal="center" vertical="center"/>
      <protection/>
    </xf>
    <xf numFmtId="49" fontId="38" fillId="8" borderId="31" xfId="0" applyNumberFormat="1" applyFont="1" applyFill="1" applyBorder="1" applyAlignment="1" applyProtection="1">
      <alignment horizontal="center" vertical="center"/>
      <protection/>
    </xf>
    <xf numFmtId="49" fontId="38" fillId="8" borderId="32" xfId="0" applyNumberFormat="1" applyFont="1" applyFill="1" applyBorder="1" applyAlignment="1" applyProtection="1">
      <alignment horizontal="center" vertical="center"/>
      <protection/>
    </xf>
    <xf numFmtId="49" fontId="38" fillId="8" borderId="33" xfId="0" applyNumberFormat="1" applyFont="1" applyFill="1" applyBorder="1" applyAlignment="1" applyProtection="1">
      <alignment horizontal="center" vertical="center"/>
      <protection/>
    </xf>
    <xf numFmtId="49" fontId="38" fillId="8" borderId="29" xfId="0" applyNumberFormat="1" applyFont="1" applyFill="1" applyBorder="1" applyAlignment="1" applyProtection="1">
      <alignment horizontal="center" vertical="center"/>
      <protection/>
    </xf>
    <xf numFmtId="49" fontId="38" fillId="8" borderId="28" xfId="0" applyNumberFormat="1" applyFont="1" applyFill="1" applyBorder="1" applyAlignment="1" applyProtection="1">
      <alignment horizontal="center" vertical="center"/>
      <protection/>
    </xf>
    <xf numFmtId="0" fontId="41" fillId="8" borderId="34" xfId="0" applyFont="1" applyFill="1" applyBorder="1" applyAlignment="1" applyProtection="1">
      <alignment horizontal="center" vertical="center"/>
      <protection/>
    </xf>
    <xf numFmtId="0" fontId="41" fillId="8" borderId="22" xfId="0" applyFont="1" applyFill="1" applyBorder="1" applyAlignment="1" applyProtection="1">
      <alignment horizontal="center" vertical="center"/>
      <protection/>
    </xf>
    <xf numFmtId="0" fontId="41" fillId="8" borderId="21" xfId="0" applyFont="1" applyFill="1" applyBorder="1" applyAlignment="1" applyProtection="1">
      <alignment horizontal="center" vertical="center"/>
      <protection/>
    </xf>
    <xf numFmtId="49" fontId="25" fillId="47" borderId="35" xfId="0" applyNumberFormat="1" applyFont="1" applyFill="1" applyBorder="1" applyAlignment="1" applyProtection="1">
      <alignment horizontal="center" vertical="center" shrinkToFit="1"/>
      <protection/>
    </xf>
    <xf numFmtId="49" fontId="25" fillId="47" borderId="36" xfId="0" applyNumberFormat="1" applyFont="1" applyFill="1" applyBorder="1" applyAlignment="1" applyProtection="1">
      <alignment horizontal="center" vertical="center" shrinkToFit="1"/>
      <protection/>
    </xf>
    <xf numFmtId="49" fontId="25" fillId="47" borderId="30" xfId="0" applyNumberFormat="1" applyFont="1" applyFill="1" applyBorder="1" applyAlignment="1" applyProtection="1">
      <alignment horizontal="center" vertical="center" shrinkToFit="1"/>
      <protection/>
    </xf>
    <xf numFmtId="49" fontId="25" fillId="47" borderId="31" xfId="0" applyNumberFormat="1" applyFont="1" applyFill="1" applyBorder="1" applyAlignment="1" applyProtection="1">
      <alignment horizontal="center" vertical="center" shrinkToFit="1"/>
      <protection/>
    </xf>
    <xf numFmtId="49" fontId="25" fillId="47" borderId="34" xfId="0" applyNumberFormat="1" applyFont="1" applyFill="1" applyBorder="1" applyAlignment="1" applyProtection="1">
      <alignment horizontal="center" vertical="center" shrinkToFit="1"/>
      <protection/>
    </xf>
    <xf numFmtId="49" fontId="25" fillId="47" borderId="21" xfId="0" applyNumberFormat="1" applyFont="1" applyFill="1" applyBorder="1" applyAlignment="1" applyProtection="1">
      <alignment horizontal="center" vertical="center" shrinkToFit="1"/>
      <protection/>
    </xf>
    <xf numFmtId="0" fontId="25" fillId="47" borderId="34" xfId="0" applyFont="1" applyFill="1" applyBorder="1" applyAlignment="1" applyProtection="1">
      <alignment horizontal="center" vertical="center" shrinkToFit="1"/>
      <protection/>
    </xf>
    <xf numFmtId="0" fontId="39" fillId="0" borderId="21" xfId="0" applyFont="1" applyBorder="1" applyAlignment="1" applyProtection="1">
      <alignment shrinkToFit="1"/>
      <protection/>
    </xf>
    <xf numFmtId="0" fontId="40" fillId="48" borderId="32" xfId="0" applyNumberFormat="1" applyFont="1" applyFill="1" applyBorder="1" applyAlignment="1" applyProtection="1">
      <alignment horizontal="center" vertical="center" wrapText="1"/>
      <protection/>
    </xf>
    <xf numFmtId="0" fontId="40" fillId="48" borderId="0" xfId="0" applyNumberFormat="1" applyFont="1" applyFill="1" applyBorder="1" applyAlignment="1" applyProtection="1">
      <alignment horizontal="center" vertical="center" wrapText="1"/>
      <protection/>
    </xf>
    <xf numFmtId="0" fontId="40" fillId="48" borderId="33" xfId="0" applyNumberFormat="1" applyFont="1" applyFill="1" applyBorder="1" applyAlignment="1" applyProtection="1">
      <alignment horizontal="center" vertical="center" wrapText="1"/>
      <protection/>
    </xf>
    <xf numFmtId="0" fontId="40" fillId="48" borderId="29" xfId="0" applyNumberFormat="1" applyFont="1" applyFill="1" applyBorder="1" applyAlignment="1" applyProtection="1">
      <alignment horizontal="center" vertical="center" wrapText="1"/>
      <protection/>
    </xf>
    <xf numFmtId="0" fontId="40" fillId="48" borderId="20" xfId="0" applyNumberFormat="1" applyFont="1" applyFill="1" applyBorder="1" applyAlignment="1" applyProtection="1">
      <alignment horizontal="center" vertical="center" wrapText="1"/>
      <protection/>
    </xf>
    <xf numFmtId="0" fontId="40" fillId="48" borderId="28" xfId="0" applyNumberFormat="1" applyFont="1" applyFill="1" applyBorder="1" applyAlignment="1" applyProtection="1">
      <alignment horizontal="center" vertical="center" wrapText="1"/>
      <protection/>
    </xf>
    <xf numFmtId="0" fontId="32" fillId="47" borderId="22" xfId="0" applyFont="1" applyFill="1" applyBorder="1" applyAlignment="1" applyProtection="1">
      <alignment horizontal="center" vertical="center" shrinkToFit="1"/>
      <protection/>
    </xf>
    <xf numFmtId="0" fontId="32" fillId="47" borderId="21" xfId="0" applyFont="1" applyFill="1" applyBorder="1" applyAlignment="1" applyProtection="1">
      <alignment horizontal="center" vertical="center" shrinkToFit="1"/>
      <protection/>
    </xf>
    <xf numFmtId="0" fontId="25" fillId="47" borderId="34" xfId="0" applyFont="1" applyFill="1" applyBorder="1" applyAlignment="1" applyProtection="1">
      <alignment horizontal="center" vertical="center" wrapText="1" shrinkToFit="1"/>
      <protection/>
    </xf>
    <xf numFmtId="0" fontId="25" fillId="47" borderId="21" xfId="0" applyFont="1" applyFill="1" applyBorder="1" applyAlignment="1" applyProtection="1">
      <alignment horizontal="center" vertical="center" wrapText="1" shrinkToFit="1"/>
      <protection/>
    </xf>
    <xf numFmtId="49" fontId="27" fillId="49" borderId="37" xfId="0" applyNumberFormat="1" applyFont="1" applyFill="1" applyBorder="1" applyAlignment="1" applyProtection="1">
      <alignment horizontal="center" vertical="center" wrapText="1" shrinkToFit="1"/>
      <protection/>
    </xf>
    <xf numFmtId="49" fontId="27" fillId="49" borderId="38" xfId="0" applyNumberFormat="1" applyFont="1" applyFill="1" applyBorder="1" applyAlignment="1" applyProtection="1">
      <alignment horizontal="center" vertical="center" wrapText="1" shrinkToFit="1"/>
      <protection/>
    </xf>
    <xf numFmtId="49" fontId="27" fillId="49" borderId="39" xfId="0" applyNumberFormat="1" applyFont="1" applyFill="1" applyBorder="1" applyAlignment="1" applyProtection="1">
      <alignment horizontal="center" vertical="center" wrapText="1" shrinkToFit="1"/>
      <protection/>
    </xf>
    <xf numFmtId="49" fontId="27" fillId="49" borderId="29" xfId="0" applyNumberFormat="1" applyFont="1" applyFill="1" applyBorder="1" applyAlignment="1" applyProtection="1">
      <alignment horizontal="center" vertical="center" wrapText="1" shrinkToFit="1"/>
      <protection/>
    </xf>
    <xf numFmtId="49" fontId="27" fillId="49" borderId="20" xfId="0" applyNumberFormat="1" applyFont="1" applyFill="1" applyBorder="1" applyAlignment="1" applyProtection="1">
      <alignment horizontal="center" vertical="center" wrapText="1" shrinkToFit="1"/>
      <protection/>
    </xf>
    <xf numFmtId="49" fontId="27" fillId="49" borderId="28" xfId="0" applyNumberFormat="1" applyFont="1" applyFill="1" applyBorder="1" applyAlignment="1" applyProtection="1">
      <alignment horizontal="center" vertical="center" wrapText="1" shrinkToFit="1"/>
      <protection/>
    </xf>
    <xf numFmtId="49" fontId="42" fillId="49" borderId="40" xfId="0" applyNumberFormat="1" applyFont="1" applyFill="1" applyBorder="1" applyAlignment="1" applyProtection="1">
      <alignment horizontal="center" vertical="center" shrinkToFit="1"/>
      <protection/>
    </xf>
    <xf numFmtId="49" fontId="42" fillId="49" borderId="41" xfId="0" applyNumberFormat="1" applyFont="1" applyFill="1" applyBorder="1" applyAlignment="1" applyProtection="1">
      <alignment horizontal="center" vertical="center" shrinkToFit="1"/>
      <protection/>
    </xf>
    <xf numFmtId="14" fontId="25" fillId="47" borderId="42" xfId="0" applyNumberFormat="1" applyFont="1" applyFill="1" applyBorder="1" applyAlignment="1" applyProtection="1">
      <alignment horizontal="center" vertical="center" shrinkToFit="1"/>
      <protection/>
    </xf>
    <xf numFmtId="14" fontId="25" fillId="47" borderId="43" xfId="0" applyNumberFormat="1" applyFont="1" applyFill="1" applyBorder="1" applyAlignment="1" applyProtection="1">
      <alignment horizontal="center" vertical="center" shrinkToFit="1"/>
      <protection/>
    </xf>
    <xf numFmtId="14" fontId="25" fillId="47" borderId="44" xfId="0" applyNumberFormat="1" applyFont="1" applyFill="1" applyBorder="1" applyAlignment="1" applyProtection="1">
      <alignment horizontal="center" vertical="center" shrinkToFit="1"/>
      <protection/>
    </xf>
    <xf numFmtId="14" fontId="42" fillId="49" borderId="40" xfId="0" applyNumberFormat="1" applyFont="1" applyFill="1" applyBorder="1" applyAlignment="1" applyProtection="1">
      <alignment horizontal="center" vertical="center" shrinkToFit="1"/>
      <protection/>
    </xf>
    <xf numFmtId="14" fontId="42" fillId="49" borderId="45" xfId="0" applyNumberFormat="1" applyFont="1" applyFill="1" applyBorder="1" applyAlignment="1" applyProtection="1">
      <alignment horizontal="center" vertical="center" shrinkToFit="1"/>
      <protection/>
    </xf>
    <xf numFmtId="14" fontId="42" fillId="49" borderId="41" xfId="0" applyNumberFormat="1" applyFont="1" applyFill="1" applyBorder="1" applyAlignment="1" applyProtection="1">
      <alignment horizontal="center" vertical="center" shrinkToFit="1"/>
      <protection/>
    </xf>
    <xf numFmtId="49" fontId="40" fillId="48" borderId="30" xfId="0" applyNumberFormat="1" applyFont="1" applyFill="1" applyBorder="1" applyAlignment="1" applyProtection="1">
      <alignment horizontal="center" vertical="center" wrapText="1"/>
      <protection/>
    </xf>
    <xf numFmtId="49" fontId="40" fillId="48" borderId="46" xfId="0" applyNumberFormat="1" applyFont="1" applyFill="1" applyBorder="1" applyAlignment="1" applyProtection="1">
      <alignment horizontal="center" vertical="center" wrapText="1"/>
      <protection/>
    </xf>
    <xf numFmtId="49" fontId="40" fillId="48" borderId="31" xfId="0" applyNumberFormat="1" applyFont="1" applyFill="1" applyBorder="1" applyAlignment="1" applyProtection="1">
      <alignment horizontal="center"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_HoSoDangKyDuThi" xfId="76"/>
    <cellStyle name="Note" xfId="77"/>
    <cellStyle name="Output" xfId="78"/>
    <cellStyle name="Percent" xfId="79"/>
    <cellStyle name="Title" xfId="80"/>
    <cellStyle name="Total" xfId="81"/>
    <cellStyle name="Warning Text" xfId="82"/>
    <cellStyle name="アクセント 1" xfId="83"/>
    <cellStyle name="アクセント 2" xfId="84"/>
    <cellStyle name="アクセント 3" xfId="85"/>
    <cellStyle name="アクセント 4" xfId="86"/>
    <cellStyle name="アクセント 5" xfId="87"/>
    <cellStyle name="アクセント 6" xfId="88"/>
    <cellStyle name="タイトル" xfId="89"/>
    <cellStyle name="チェック セル" xfId="90"/>
    <cellStyle name="どちらでもない" xfId="91"/>
    <cellStyle name="メモ" xfId="92"/>
    <cellStyle name="リンク セル" xfId="93"/>
    <cellStyle name="入力" xfId="94"/>
    <cellStyle name="出力" xfId="95"/>
    <cellStyle name="悪い" xfId="96"/>
    <cellStyle name="良い" xfId="97"/>
    <cellStyle name="見出し 1" xfId="98"/>
    <cellStyle name="見出し 2" xfId="99"/>
    <cellStyle name="見出し 3" xfId="100"/>
    <cellStyle name="見出し 4" xfId="101"/>
    <cellStyle name="計算" xfId="102"/>
    <cellStyle name="説明文" xfId="103"/>
    <cellStyle name="警告文" xfId="104"/>
    <cellStyle name="集計" xfId="105"/>
  </cellStyles>
  <dxfs count="12">
    <dxf>
      <font>
        <b/>
        <i/>
        <color indexed="10"/>
      </font>
      <fill>
        <patternFill>
          <bgColor indexed="13"/>
        </patternFill>
      </fill>
    </dxf>
    <dxf>
      <font>
        <b/>
        <i/>
        <color indexed="10"/>
      </font>
      <fill>
        <patternFill>
          <bgColor indexed="13"/>
        </patternFill>
      </fill>
    </dxf>
    <dxf>
      <font>
        <b/>
        <i/>
        <color indexed="10"/>
      </font>
      <fill>
        <patternFill>
          <bgColor indexed="13"/>
        </patternFill>
      </fill>
    </dxf>
    <dxf>
      <font>
        <b/>
        <i/>
        <color indexed="10"/>
      </font>
      <fill>
        <patternFill>
          <bgColor indexed="13"/>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patternType="solid">
          <fgColor indexed="65"/>
          <bgColor rgb="FFFFFF00"/>
        </patternFill>
      </fill>
    </dxf>
    <dxf>
      <font>
        <b/>
        <i/>
        <color rgb="FFFF0000"/>
      </font>
      <fill>
        <patternFill patternType="solid">
          <fgColor indexed="65"/>
          <bgColor rgb="FFFFFF00"/>
        </patternFill>
      </fill>
      <border/>
    </dxf>
    <dxf>
      <font>
        <b/>
        <i/>
        <color rgb="FFFF0000"/>
      </font>
      <fill>
        <patternFill>
          <bgColor rgb="FFFFFF00"/>
        </patternFill>
      </fill>
      <border/>
    </dxf>
    <dxf>
      <font>
        <b/>
        <i/>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T-TEST_2018.6th_Day-of-Test-09.12.2018%20(AJ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5Q"/>
      <sheetName val="Data-4Q"/>
      <sheetName val="Data-3Q"/>
      <sheetName val="Data-2Q"/>
      <sheetName val="Data-1Q"/>
      <sheetName val="Printing-5Q"/>
      <sheetName val="Printing-4Q"/>
      <sheetName val="Printing-3Q"/>
      <sheetName val="Printing-2Q"/>
      <sheetName val="Printing-1Q"/>
    </sheetNames>
    <sheetDataSet>
      <sheetData sheetId="0">
        <row r="1">
          <cell r="I1" t="str">
            <v>  5Q = 0</v>
          </cell>
          <cell r="J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68"/>
  <sheetViews>
    <sheetView tabSelected="1" zoomScalePageLayoutView="0" workbookViewId="0" topLeftCell="A1">
      <selection activeCell="C10" sqref="C10"/>
    </sheetView>
  </sheetViews>
  <sheetFormatPr defaultColWidth="9.00390625" defaultRowHeight="13.5"/>
  <cols>
    <col min="1" max="1" width="4.625" style="9" customWidth="1"/>
    <col min="2" max="2" width="35.625" style="7" customWidth="1"/>
    <col min="3" max="3" width="8.625" style="6" customWidth="1"/>
    <col min="4" max="4" width="40.625" style="7" customWidth="1"/>
    <col min="5" max="5" width="3.625" style="6" customWidth="1"/>
    <col min="6" max="6" width="1.625" style="6" customWidth="1"/>
    <col min="7" max="7" width="3.625" style="6" customWidth="1"/>
    <col min="8" max="8" width="1.625" style="6" customWidth="1"/>
    <col min="9" max="9" width="5.625" style="6" customWidth="1"/>
    <col min="10" max="11" width="16.625" style="8" customWidth="1"/>
    <col min="12" max="13" width="25.625" style="8" customWidth="1"/>
    <col min="14" max="15" width="9.00390625" style="45" hidden="1" customWidth="1"/>
    <col min="16" max="16" width="9.00390625" style="5" hidden="1" customWidth="1"/>
    <col min="17" max="17" width="9.00390625" style="70" hidden="1" customWidth="1"/>
    <col min="18" max="19" width="6.875" style="3" hidden="1" customWidth="1"/>
    <col min="20" max="20" width="7.125" style="4" hidden="1" customWidth="1"/>
    <col min="21" max="23" width="6.875" style="4" hidden="1" customWidth="1"/>
    <col min="24" max="24" width="31.625" style="4" hidden="1" customWidth="1"/>
    <col min="25" max="25" width="2.875" style="51" hidden="1" customWidth="1"/>
    <col min="26" max="26" width="8.75390625" style="51" hidden="1" customWidth="1"/>
    <col min="27" max="27" width="2.875" style="51" hidden="1" customWidth="1"/>
    <col min="28" max="28" width="7.625" style="51" hidden="1" customWidth="1"/>
    <col min="29" max="30" width="5.625" style="4" hidden="1" customWidth="1"/>
    <col min="31" max="31" width="4.375" style="21" hidden="1" customWidth="1"/>
    <col min="32" max="32" width="4.75390625" style="34" hidden="1" customWidth="1"/>
    <col min="33" max="34" width="10.50390625" style="57" hidden="1" customWidth="1"/>
    <col min="35" max="42" width="6.875" style="3" hidden="1" customWidth="1"/>
    <col min="43" max="16384" width="9.00390625" style="5" customWidth="1"/>
  </cols>
  <sheetData>
    <row r="1" spans="1:60" s="3" customFormat="1" ht="18" customHeight="1">
      <c r="A1" s="76" t="s">
        <v>85</v>
      </c>
      <c r="B1" s="76"/>
      <c r="C1" s="76"/>
      <c r="D1" s="76"/>
      <c r="E1" s="76"/>
      <c r="F1" s="76"/>
      <c r="G1" s="76"/>
      <c r="H1" s="76"/>
      <c r="I1" s="76"/>
      <c r="J1" s="76"/>
      <c r="K1" s="76"/>
      <c r="L1" s="76"/>
      <c r="M1" s="76"/>
      <c r="N1" s="34"/>
      <c r="O1" s="67"/>
      <c r="P1" s="67"/>
      <c r="Q1" s="68"/>
      <c r="T1" s="4"/>
      <c r="U1" s="4"/>
      <c r="V1" s="4"/>
      <c r="W1" s="4"/>
      <c r="X1" s="4"/>
      <c r="Y1" s="51"/>
      <c r="Z1" s="51"/>
      <c r="AA1" s="51"/>
      <c r="AB1" s="51"/>
      <c r="AC1" s="4"/>
      <c r="AD1" s="4"/>
      <c r="AE1" s="21"/>
      <c r="AF1" s="34"/>
      <c r="AG1" s="57"/>
      <c r="AH1" s="57"/>
      <c r="AQ1" s="34"/>
      <c r="AR1" s="67"/>
      <c r="AS1" s="34"/>
      <c r="AT1" s="67"/>
      <c r="AU1" s="34"/>
      <c r="AV1" s="67"/>
      <c r="AW1" s="34"/>
      <c r="AX1" s="34"/>
      <c r="AY1" s="34"/>
      <c r="AZ1" s="34"/>
      <c r="BA1" s="34"/>
      <c r="BB1" s="34"/>
      <c r="BC1" s="34"/>
      <c r="BD1" s="34"/>
      <c r="BE1" s="34"/>
      <c r="BH1" s="34"/>
    </row>
    <row r="2" spans="1:73" s="3" customFormat="1" ht="18" customHeight="1">
      <c r="A2" s="76"/>
      <c r="B2" s="76"/>
      <c r="C2" s="76"/>
      <c r="D2" s="76"/>
      <c r="E2" s="76"/>
      <c r="F2" s="76"/>
      <c r="G2" s="76"/>
      <c r="H2" s="76"/>
      <c r="I2" s="76"/>
      <c r="J2" s="76"/>
      <c r="K2" s="76"/>
      <c r="L2" s="76"/>
      <c r="M2" s="76"/>
      <c r="O2" s="67"/>
      <c r="Q2" s="69"/>
      <c r="S2" s="3">
        <v>1</v>
      </c>
      <c r="T2" s="4">
        <v>2</v>
      </c>
      <c r="U2" s="3">
        <v>3</v>
      </c>
      <c r="V2" s="4">
        <v>4</v>
      </c>
      <c r="W2" s="3">
        <v>5</v>
      </c>
      <c r="X2" s="4">
        <v>6</v>
      </c>
      <c r="Y2" s="3">
        <v>7</v>
      </c>
      <c r="Z2" s="4">
        <v>8</v>
      </c>
      <c r="AA2" s="3">
        <v>9</v>
      </c>
      <c r="AB2" s="4">
        <v>10</v>
      </c>
      <c r="AC2" s="3">
        <v>11</v>
      </c>
      <c r="AD2" s="4">
        <v>12</v>
      </c>
      <c r="AE2" s="3">
        <v>13</v>
      </c>
      <c r="AF2" s="4">
        <v>14</v>
      </c>
      <c r="AG2" s="3">
        <v>15</v>
      </c>
      <c r="AH2" s="4">
        <v>16</v>
      </c>
      <c r="AI2" s="3">
        <v>17</v>
      </c>
      <c r="AJ2" s="4">
        <v>18</v>
      </c>
      <c r="AK2" s="3">
        <v>19</v>
      </c>
      <c r="AL2" s="4">
        <v>20</v>
      </c>
      <c r="AM2" s="3">
        <v>21</v>
      </c>
      <c r="AN2" s="4">
        <v>22</v>
      </c>
      <c r="AO2" s="3">
        <v>21</v>
      </c>
      <c r="AP2" s="4">
        <v>22</v>
      </c>
      <c r="AQ2" s="4"/>
      <c r="AS2" s="4"/>
      <c r="AU2" s="4"/>
      <c r="AW2" s="4"/>
      <c r="AY2" s="4"/>
      <c r="BA2" s="4"/>
      <c r="BC2" s="4"/>
      <c r="BE2" s="4"/>
      <c r="BG2" s="4"/>
      <c r="BI2" s="4"/>
      <c r="BK2" s="4"/>
      <c r="BM2" s="4"/>
      <c r="BO2" s="4"/>
      <c r="BQ2" s="4"/>
      <c r="BS2" s="4"/>
      <c r="BU2" s="4"/>
    </row>
    <row r="3" spans="1:60" s="3" customFormat="1" ht="135" customHeight="1">
      <c r="A3" s="77" t="s">
        <v>88</v>
      </c>
      <c r="B3" s="77"/>
      <c r="C3" s="77"/>
      <c r="D3" s="77"/>
      <c r="E3" s="77"/>
      <c r="F3" s="77"/>
      <c r="G3" s="77"/>
      <c r="H3" s="77"/>
      <c r="I3" s="77"/>
      <c r="J3" s="77"/>
      <c r="K3" s="77"/>
      <c r="L3" s="77"/>
      <c r="M3" s="77"/>
      <c r="N3" s="34"/>
      <c r="O3" s="67"/>
      <c r="P3" s="67"/>
      <c r="Q3" s="68"/>
      <c r="T3" s="4"/>
      <c r="U3" s="4"/>
      <c r="V3" s="4"/>
      <c r="W3" s="4"/>
      <c r="X3" s="4"/>
      <c r="Y3" s="51"/>
      <c r="Z3" s="51"/>
      <c r="AA3" s="51"/>
      <c r="AB3" s="51"/>
      <c r="AC3" s="4"/>
      <c r="AD3" s="4"/>
      <c r="AE3" s="21"/>
      <c r="AF3" s="34"/>
      <c r="AG3" s="57"/>
      <c r="AH3" s="57"/>
      <c r="AQ3" s="34"/>
      <c r="AR3" s="67"/>
      <c r="AS3" s="34"/>
      <c r="AT3" s="67"/>
      <c r="AU3" s="34"/>
      <c r="AV3" s="67"/>
      <c r="AW3" s="34"/>
      <c r="AX3" s="34"/>
      <c r="AY3" s="34"/>
      <c r="AZ3" s="34"/>
      <c r="BA3" s="34"/>
      <c r="BB3" s="34"/>
      <c r="BC3" s="34"/>
      <c r="BD3" s="34"/>
      <c r="BE3" s="34"/>
      <c r="BH3" s="34"/>
    </row>
    <row r="4" spans="1:12" ht="7.5" customHeight="1">
      <c r="A4" s="40" t="e">
        <f>IF(#REF!=0,"","!")</f>
        <v>#REF!</v>
      </c>
      <c r="B4" s="16"/>
      <c r="D4" s="17"/>
      <c r="L4" s="39"/>
    </row>
    <row r="5" spans="1:42" s="10" customFormat="1" ht="21.75" customHeight="1">
      <c r="A5" s="91" t="s">
        <v>3</v>
      </c>
      <c r="B5" s="93" t="s">
        <v>0</v>
      </c>
      <c r="C5" s="103" t="s">
        <v>84</v>
      </c>
      <c r="D5" s="43" t="s">
        <v>5</v>
      </c>
      <c r="E5" s="113" t="s">
        <v>6</v>
      </c>
      <c r="F5" s="114"/>
      <c r="G5" s="114"/>
      <c r="H5" s="114"/>
      <c r="I5" s="115"/>
      <c r="J5" s="87" t="s">
        <v>1</v>
      </c>
      <c r="K5" s="88"/>
      <c r="L5" s="89" t="s">
        <v>72</v>
      </c>
      <c r="M5" s="90"/>
      <c r="N5" s="46"/>
      <c r="O5" s="46"/>
      <c r="Q5" s="15"/>
      <c r="R5" s="3"/>
      <c r="S5" s="3"/>
      <c r="T5" s="4"/>
      <c r="U5" s="4"/>
      <c r="V5" s="4"/>
      <c r="W5" s="4"/>
      <c r="X5" s="4"/>
      <c r="Y5" s="51"/>
      <c r="Z5" s="51"/>
      <c r="AA5" s="51"/>
      <c r="AB5" s="51"/>
      <c r="AC5" s="4"/>
      <c r="AD5" s="4"/>
      <c r="AE5" s="21"/>
      <c r="AF5" s="34"/>
      <c r="AG5" s="57"/>
      <c r="AH5" s="57"/>
      <c r="AI5" s="3"/>
      <c r="AJ5" s="3"/>
      <c r="AK5" s="3"/>
      <c r="AL5" s="3"/>
      <c r="AM5" s="3"/>
      <c r="AN5" s="3"/>
      <c r="AO5" s="3"/>
      <c r="AP5" s="3"/>
    </row>
    <row r="6" spans="1:42" s="10" customFormat="1" ht="21.75" customHeight="1">
      <c r="A6" s="92"/>
      <c r="B6" s="94"/>
      <c r="C6" s="104"/>
      <c r="D6" s="44" t="s">
        <v>73</v>
      </c>
      <c r="E6" s="116" t="s">
        <v>7</v>
      </c>
      <c r="F6" s="117"/>
      <c r="G6" s="117"/>
      <c r="H6" s="117"/>
      <c r="I6" s="118"/>
      <c r="J6" s="111" t="s">
        <v>74</v>
      </c>
      <c r="K6" s="112"/>
      <c r="L6" s="111" t="s">
        <v>75</v>
      </c>
      <c r="M6" s="112"/>
      <c r="N6" s="46"/>
      <c r="O6" s="46"/>
      <c r="Q6" s="15"/>
      <c r="R6" s="33" t="str">
        <f>'[1]Data-5Q'!I1</f>
        <v>  5Q = 0</v>
      </c>
      <c r="S6" s="26"/>
      <c r="T6" s="27"/>
      <c r="U6" s="27"/>
      <c r="V6" s="27"/>
      <c r="W6" s="27"/>
      <c r="X6" s="27"/>
      <c r="Y6" s="52"/>
      <c r="Z6" s="52"/>
      <c r="AA6" s="52"/>
      <c r="AB6" s="52"/>
      <c r="AC6" s="27"/>
      <c r="AD6" s="27"/>
      <c r="AE6" s="28"/>
      <c r="AF6" s="35"/>
      <c r="AG6" s="58"/>
      <c r="AH6" s="58"/>
      <c r="AI6" s="29"/>
      <c r="AJ6" s="29"/>
      <c r="AK6" s="29"/>
      <c r="AL6" s="29"/>
      <c r="AM6" s="29"/>
      <c r="AN6" s="29"/>
      <c r="AO6" s="29"/>
      <c r="AP6" s="29"/>
    </row>
    <row r="7" spans="1:42" s="15" customFormat="1" ht="15" customHeight="1">
      <c r="A7" s="78" t="s">
        <v>8</v>
      </c>
      <c r="B7" s="79"/>
      <c r="C7" s="84" t="s">
        <v>62</v>
      </c>
      <c r="D7" s="84" t="s">
        <v>67</v>
      </c>
      <c r="E7" s="119" t="s">
        <v>76</v>
      </c>
      <c r="F7" s="120"/>
      <c r="G7" s="120"/>
      <c r="H7" s="120"/>
      <c r="I7" s="121"/>
      <c r="J7" s="41" t="s">
        <v>87</v>
      </c>
      <c r="K7" s="41" t="s">
        <v>9</v>
      </c>
      <c r="L7" s="42" t="s">
        <v>86</v>
      </c>
      <c r="M7" s="42" t="s">
        <v>68</v>
      </c>
      <c r="N7" s="47"/>
      <c r="O7" s="47"/>
      <c r="R7" s="33">
        <f>'[1]Data-5Q'!J1</f>
      </c>
      <c r="S7" s="26"/>
      <c r="T7" s="27"/>
      <c r="U7" s="27"/>
      <c r="V7" s="27"/>
      <c r="W7" s="27"/>
      <c r="X7" s="27"/>
      <c r="Y7" s="52"/>
      <c r="Z7" s="52"/>
      <c r="AA7" s="52"/>
      <c r="AB7" s="52"/>
      <c r="AC7" s="27"/>
      <c r="AD7" s="27"/>
      <c r="AE7" s="30"/>
      <c r="AF7" s="36"/>
      <c r="AG7" s="31"/>
      <c r="AH7" s="31"/>
      <c r="AI7" s="32"/>
      <c r="AJ7" s="32"/>
      <c r="AK7" s="32"/>
      <c r="AL7" s="32"/>
      <c r="AM7" s="32"/>
      <c r="AN7" s="32"/>
      <c r="AO7" s="32"/>
      <c r="AP7" s="32"/>
    </row>
    <row r="8" spans="1:42" s="15" customFormat="1" ht="15" customHeight="1">
      <c r="A8" s="80"/>
      <c r="B8" s="81"/>
      <c r="C8" s="85"/>
      <c r="D8" s="85"/>
      <c r="E8" s="95" t="s">
        <v>77</v>
      </c>
      <c r="F8" s="96"/>
      <c r="G8" s="96"/>
      <c r="H8" s="96"/>
      <c r="I8" s="97"/>
      <c r="J8" s="105" t="s">
        <v>89</v>
      </c>
      <c r="K8" s="106"/>
      <c r="L8" s="106"/>
      <c r="M8" s="107"/>
      <c r="N8" s="47"/>
      <c r="O8" s="47"/>
      <c r="R8" s="74" t="s">
        <v>3</v>
      </c>
      <c r="S8" s="64" t="s">
        <v>4</v>
      </c>
      <c r="T8" s="24"/>
      <c r="U8" s="101" t="s">
        <v>5</v>
      </c>
      <c r="V8" s="24"/>
      <c r="W8" s="24"/>
      <c r="X8" s="24"/>
      <c r="Y8" s="53"/>
      <c r="Z8" s="53"/>
      <c r="AA8" s="53"/>
      <c r="AB8" s="53"/>
      <c r="AC8" s="24"/>
      <c r="AD8" s="24"/>
      <c r="AE8" s="23"/>
      <c r="AF8" s="37"/>
      <c r="AG8" s="25"/>
      <c r="AH8" s="25"/>
      <c r="AI8" s="74" t="s">
        <v>1</v>
      </c>
      <c r="AJ8" s="74" t="s">
        <v>10</v>
      </c>
      <c r="AK8" s="23"/>
      <c r="AL8" s="74" t="s">
        <v>2</v>
      </c>
      <c r="AM8" s="74" t="s">
        <v>11</v>
      </c>
      <c r="AN8" s="23"/>
      <c r="AO8" s="74" t="s">
        <v>84</v>
      </c>
      <c r="AP8" s="23"/>
    </row>
    <row r="9" spans="1:42" s="15" customFormat="1" ht="15" customHeight="1">
      <c r="A9" s="82"/>
      <c r="B9" s="83"/>
      <c r="C9" s="86"/>
      <c r="D9" s="86"/>
      <c r="E9" s="98" t="s">
        <v>78</v>
      </c>
      <c r="F9" s="99"/>
      <c r="G9" s="99"/>
      <c r="H9" s="99"/>
      <c r="I9" s="100"/>
      <c r="J9" s="108"/>
      <c r="K9" s="109"/>
      <c r="L9" s="109"/>
      <c r="M9" s="110"/>
      <c r="N9" s="47"/>
      <c r="O9" s="47"/>
      <c r="R9" s="75"/>
      <c r="S9" s="65"/>
      <c r="T9" s="19" t="s">
        <v>70</v>
      </c>
      <c r="U9" s="102"/>
      <c r="V9" s="19"/>
      <c r="W9" s="19"/>
      <c r="X9" s="19" t="s">
        <v>71</v>
      </c>
      <c r="Y9" s="71" t="s">
        <v>6</v>
      </c>
      <c r="Z9" s="72"/>
      <c r="AA9" s="72"/>
      <c r="AB9" s="72"/>
      <c r="AC9" s="73"/>
      <c r="AD9" s="56"/>
      <c r="AE9" s="50" t="s">
        <v>80</v>
      </c>
      <c r="AF9" s="38" t="s">
        <v>81</v>
      </c>
      <c r="AG9" s="20" t="s">
        <v>82</v>
      </c>
      <c r="AH9" s="20" t="s">
        <v>83</v>
      </c>
      <c r="AI9" s="75"/>
      <c r="AJ9" s="75"/>
      <c r="AK9" s="38" t="s">
        <v>69</v>
      </c>
      <c r="AL9" s="75"/>
      <c r="AM9" s="75"/>
      <c r="AN9" s="38" t="s">
        <v>69</v>
      </c>
      <c r="AO9" s="75"/>
      <c r="AP9" s="38" t="s">
        <v>69</v>
      </c>
    </row>
    <row r="10" spans="1:42" s="10" customFormat="1" ht="19.5" customHeight="1">
      <c r="A10" s="11" t="s">
        <v>12</v>
      </c>
      <c r="B10" s="12">
        <f>S10</f>
      </c>
      <c r="C10" s="48"/>
      <c r="D10" s="18"/>
      <c r="E10" s="48"/>
      <c r="F10" s="66">
        <f>IF(D10="","","/")</f>
      </c>
      <c r="G10" s="49"/>
      <c r="H10" s="66">
        <f>IF(F10="","","/")</f>
      </c>
      <c r="I10" s="49"/>
      <c r="J10" s="13"/>
      <c r="K10" s="13"/>
      <c r="L10" s="14"/>
      <c r="M10" s="14"/>
      <c r="N10" s="46"/>
      <c r="O10" s="46"/>
      <c r="Q10" s="15"/>
      <c r="R10" s="1" t="s">
        <v>12</v>
      </c>
      <c r="S10" s="2">
        <f>IF(U10="","",IF(T10="",IF(AP10="",IF(X10="",IF(AK10="",IF(AN10="","TEMP"&amp;"-"&amp;C10&amp;"-"&amp;R10,AN10),AK10),X10),AP10),T10))</f>
      </c>
      <c r="T10" s="2">
        <f>IF(V10="",IF(W10="","","Họ tên có dư "&amp;W10&amp;" khoảng trống !"),V10)</f>
      </c>
      <c r="U10" s="2">
        <f>IF(D10="","",UPPER(D10))</f>
      </c>
      <c r="V10" s="22">
        <f>IF(U10="","",IF(AND(COUNT(INDEX(FIND(MID(UPPER(U10)&amp;REPT(0,68),ROW($1:$59),1),"ABCDEFGHIJKLMNOPQRSTUVWXYZ "),))=LEN(U10),LENB(U10)&lt;69),"","Họ tên phải là chữ La tinh không dấu tiếng Việt !"))</f>
      </c>
      <c r="W10" s="22">
        <f>IF(U10="","",IF(((LEN(U10)-LEN(SUBSTITUTE(U10," ","")))+1)-((LEN(TRIM(U10))-LEN(SUBSTITUTE(TRIM(U10)," ","")))+1)=0,"",((LEN(U10)-LEN(SUBSTITUTE(U10," ","")))+1)-((LEN(TRIM(U10))-LEN(SUBSTITUTE(TRIM(U10)," ","")))+1)))</f>
      </c>
      <c r="X10" s="63">
        <f>IF(AE10="","",IF(AE10="○",IF(AF10="○",IF(AH10="○","",AH10),AF10),AE10))</f>
      </c>
      <c r="Y10" s="54">
        <f>IF(E10="","",E10)</f>
      </c>
      <c r="Z10" s="59">
        <f>IF(U10="","",IF(OR(Y10="**",AA10="**"),"**",DAY(AG10)))</f>
      </c>
      <c r="AA10" s="54">
        <f>IF(G10="","",G10)</f>
      </c>
      <c r="AB10" s="59">
        <f>IF(U10="","",IF(OR(Y10="**",AA10="**"),"**",MONTH(AG10)))</f>
      </c>
      <c r="AC10" s="2">
        <f>IF(I10="","",I10)</f>
      </c>
      <c r="AD10" s="60">
        <f>IF(U10="","",IF(OR(Y10="**",AA10="**"),"**",YEAR(AG10)))</f>
      </c>
      <c r="AE10" s="61">
        <f>IF(U10="","",IF(Y10="","Chưa có ngày sinh!",IF(AA10="","Chưa có tháng sinh!",IF(AC10="","Chưa có năm sinh!","○"))))</f>
      </c>
      <c r="AF10" s="62">
        <f>IF(U10="","",IF(AND(AA10="**",Y10&lt;32),"Nếu tháng sinh là ** thì ngày sinh cũng phải là ** !","○"))</f>
      </c>
      <c r="AG10" s="61">
        <f>IF(U10="","",IF(OR(Y10="**",AA10="**"),"○",DATE(AC10,AA10,Y10)))</f>
      </c>
      <c r="AH10" s="61">
        <f>IF(U10="","",IF(OR(Y10="**",AA10="**"),"○",IF(AND(Y10=Z10,AA10=AB10,AC10=AD10),"○","Ngày tháng năm sinh bị sai!")))</f>
      </c>
      <c r="AI10" s="2">
        <f>IF(J10="","",J10)</f>
      </c>
      <c r="AJ10" s="2">
        <f>IF(K10="","",K10)</f>
      </c>
      <c r="AK10" s="22">
        <f>IF(U10="","",IF(AND(AI10="",AJ10=""),"Tối thiểu phải có 1 số điện thoại !",""))</f>
      </c>
      <c r="AL10" s="2">
        <f>IF(L10="","",L10)</f>
      </c>
      <c r="AM10" s="2">
        <f>IF(M10="","",M10)</f>
      </c>
      <c r="AN10" s="22">
        <f>IF(U10="","",IF(AND(AL10="",AM10=""),"Tối thiểu phải có 1 địa chỉ Email !",""))</f>
      </c>
      <c r="AO10" s="2">
        <f>IF(C10="","",C10)</f>
      </c>
      <c r="AP10" s="22" t="str">
        <f>IF(AO10="","Chưa có cấp độ dự thi !","")</f>
        <v>Chưa có cấp độ dự thi !</v>
      </c>
    </row>
    <row r="11" spans="1:42" s="10" customFormat="1" ht="19.5" customHeight="1">
      <c r="A11" s="11" t="s">
        <v>13</v>
      </c>
      <c r="B11" s="12">
        <f aca="true" t="shared" si="0" ref="B11:B59">S11</f>
      </c>
      <c r="C11" s="48"/>
      <c r="D11" s="18"/>
      <c r="E11" s="48"/>
      <c r="F11" s="66">
        <f aca="true" t="shared" si="1" ref="F11:F59">IF(D11="","","/")</f>
      </c>
      <c r="G11" s="49"/>
      <c r="H11" s="66">
        <f aca="true" t="shared" si="2" ref="H11:H59">IF(F11="","","/")</f>
      </c>
      <c r="I11" s="49"/>
      <c r="J11" s="13"/>
      <c r="K11" s="13"/>
      <c r="L11" s="14"/>
      <c r="M11" s="14"/>
      <c r="N11" s="46">
        <v>1</v>
      </c>
      <c r="O11" s="46">
        <v>1</v>
      </c>
      <c r="P11" s="10">
        <v>1950</v>
      </c>
      <c r="Q11" s="15" t="s">
        <v>62</v>
      </c>
      <c r="R11" s="1" t="s">
        <v>13</v>
      </c>
      <c r="S11" s="2">
        <f aca="true" t="shared" si="3" ref="S11:S59">IF(U11="","",IF(T11="",IF(AP11="",IF(X11="",IF(AK11="",IF(AN11="","TEMP"&amp;"-"&amp;C11&amp;"-"&amp;R11,AN11),AK11),X11),AP11),T11))</f>
      </c>
      <c r="T11" s="2">
        <f aca="true" t="shared" si="4" ref="T11:T59">IF(V11="",IF(W11="","","Họ tên có dư "&amp;W11&amp;" khoảng trống !"),V11)</f>
      </c>
      <c r="U11" s="2">
        <f aca="true" t="shared" si="5" ref="U11:U59">IF(D11="","",UPPER(D11))</f>
      </c>
      <c r="V11" s="22">
        <f aca="true" t="shared" si="6" ref="V11:V59">IF(U11="","",IF(AND(COUNT(INDEX(FIND(MID(UPPER(U11)&amp;REPT(0,68),ROW($1:$59),1),"ABCDEFGHIJKLMNOPQRSTUVWXYZ "),))=LEN(U11),LENB(U11)&lt;69),"","Họ tên phải là chữ La tinh không dấu tiếng Việt !"))</f>
      </c>
      <c r="W11" s="22">
        <f aca="true" t="shared" si="7" ref="W11:W59">IF(U11="","",IF(((LEN(U11)-LEN(SUBSTITUTE(U11," ","")))+1)-((LEN(TRIM(U11))-LEN(SUBSTITUTE(TRIM(U11)," ","")))+1)=0,"",((LEN(U11)-LEN(SUBSTITUTE(U11," ","")))+1)-((LEN(TRIM(U11))-LEN(SUBSTITUTE(TRIM(U11)," ","")))+1)))</f>
      </c>
      <c r="X11" s="63">
        <f aca="true" t="shared" si="8" ref="X11:X59">IF(AE11="","",IF(AE11="○",IF(AF11="○",IF(AH11="○","",AH11),AF11),AE11))</f>
      </c>
      <c r="Y11" s="54">
        <f aca="true" t="shared" si="9" ref="Y11:Y59">IF(E11="","",E11)</f>
      </c>
      <c r="Z11" s="59">
        <f aca="true" t="shared" si="10" ref="Z11:Z59">IF(U11="","",IF(OR(Y11="**",AA11="**"),"**",DAY(AG11)))</f>
      </c>
      <c r="AA11" s="54">
        <f aca="true" t="shared" si="11" ref="AA11:AA59">IF(G11="","",G11)</f>
      </c>
      <c r="AB11" s="59">
        <f aca="true" t="shared" si="12" ref="AB11:AB59">IF(U11="","",IF(OR(Y11="**",AA11="**"),"**",MONTH(AG11)))</f>
      </c>
      <c r="AC11" s="2">
        <f aca="true" t="shared" si="13" ref="AC11:AC59">IF(I11="","",I11)</f>
      </c>
      <c r="AD11" s="60">
        <f aca="true" t="shared" si="14" ref="AD11:AD59">IF(U11="","",IF(OR(Y11="**",AA11="**"),"**",YEAR(AG11)))</f>
      </c>
      <c r="AE11" s="61">
        <f aca="true" t="shared" si="15" ref="AE11:AE59">IF(U11="","",IF(Y11="","Chưa có ngày sinh!",IF(AA11="","Chưa có tháng sinh!",IF(AC11="","Chưa có năm sinh!","○"))))</f>
      </c>
      <c r="AF11" s="62">
        <f aca="true" t="shared" si="16" ref="AF11:AF59">IF(U11="","",IF(AND(AA11="**",Y11&lt;32),"Nếu tháng sinh là ** thì ngày sinh cũng phải là ** !","○"))</f>
      </c>
      <c r="AG11" s="61">
        <f aca="true" t="shared" si="17" ref="AG11:AG59">IF(U11="","",IF(OR(Y11="**",AA11="**"),"○",DATE(AC11,AA11,Y11)))</f>
      </c>
      <c r="AH11" s="61">
        <f aca="true" t="shared" si="18" ref="AH11:AH59">IF(U11="","",IF(OR(Y11="**",AA11="**"),"○",IF(AND(Y11=Z11,AA11=AB11,AC11=AD11),"○","Ngày tháng năm sinh bị sai!")))</f>
      </c>
      <c r="AI11" s="2">
        <f aca="true" t="shared" si="19" ref="AI11:AI59">IF(J11="","",J11)</f>
      </c>
      <c r="AJ11" s="2">
        <f aca="true" t="shared" si="20" ref="AJ11:AJ59">IF(K11="","",K11)</f>
      </c>
      <c r="AK11" s="22">
        <f aca="true" t="shared" si="21" ref="AK11:AK59">IF(U11="","",IF(AND(AI11="",AJ11=""),"Tối thiểu phải có 1 số điện thoại !",""))</f>
      </c>
      <c r="AL11" s="2">
        <f aca="true" t="shared" si="22" ref="AL11:AL59">IF(L11="","",L11)</f>
      </c>
      <c r="AM11" s="2">
        <f aca="true" t="shared" si="23" ref="AM11:AM59">IF(M11="","",M11)</f>
      </c>
      <c r="AN11" s="22">
        <f aca="true" t="shared" si="24" ref="AN11:AN59">IF(U11="","",IF(AND(AL11="",AM11=""),"Tối thiểu phải có 1 địa chỉ Email !",""))</f>
      </c>
      <c r="AO11" s="2">
        <f aca="true" t="shared" si="25" ref="AO11:AO59">IF(C11="","",C11)</f>
      </c>
      <c r="AP11" s="22" t="str">
        <f aca="true" t="shared" si="26" ref="AP11:AP59">IF(AO11="","Chưa có cấp độ dự thi !","")</f>
        <v>Chưa có cấp độ dự thi !</v>
      </c>
    </row>
    <row r="12" spans="1:42" s="10" customFormat="1" ht="19.5" customHeight="1">
      <c r="A12" s="11" t="s">
        <v>14</v>
      </c>
      <c r="B12" s="12">
        <f t="shared" si="0"/>
      </c>
      <c r="C12" s="48"/>
      <c r="D12" s="18"/>
      <c r="E12" s="48"/>
      <c r="F12" s="66">
        <f t="shared" si="1"/>
      </c>
      <c r="G12" s="49"/>
      <c r="H12" s="66">
        <f t="shared" si="2"/>
      </c>
      <c r="I12" s="49"/>
      <c r="J12" s="13"/>
      <c r="K12" s="13"/>
      <c r="L12" s="14"/>
      <c r="M12" s="14"/>
      <c r="N12" s="46">
        <v>2</v>
      </c>
      <c r="O12" s="46">
        <v>2</v>
      </c>
      <c r="P12" s="10">
        <v>1951</v>
      </c>
      <c r="Q12" s="15" t="s">
        <v>64</v>
      </c>
      <c r="R12" s="1" t="s">
        <v>14</v>
      </c>
      <c r="S12" s="2">
        <f t="shared" si="3"/>
      </c>
      <c r="T12" s="2">
        <f t="shared" si="4"/>
      </c>
      <c r="U12" s="2">
        <f t="shared" si="5"/>
      </c>
      <c r="V12" s="22">
        <f t="shared" si="6"/>
      </c>
      <c r="W12" s="22">
        <f t="shared" si="7"/>
      </c>
      <c r="X12" s="63">
        <f t="shared" si="8"/>
      </c>
      <c r="Y12" s="54">
        <f t="shared" si="9"/>
      </c>
      <c r="Z12" s="59">
        <f t="shared" si="10"/>
      </c>
      <c r="AA12" s="54">
        <f t="shared" si="11"/>
      </c>
      <c r="AB12" s="59">
        <f t="shared" si="12"/>
      </c>
      <c r="AC12" s="2">
        <f t="shared" si="13"/>
      </c>
      <c r="AD12" s="60">
        <f t="shared" si="14"/>
      </c>
      <c r="AE12" s="61">
        <f t="shared" si="15"/>
      </c>
      <c r="AF12" s="62">
        <f t="shared" si="16"/>
      </c>
      <c r="AG12" s="61">
        <f t="shared" si="17"/>
      </c>
      <c r="AH12" s="61">
        <f t="shared" si="18"/>
      </c>
      <c r="AI12" s="2">
        <f t="shared" si="19"/>
      </c>
      <c r="AJ12" s="2">
        <f t="shared" si="20"/>
      </c>
      <c r="AK12" s="22">
        <f t="shared" si="21"/>
      </c>
      <c r="AL12" s="2">
        <f t="shared" si="22"/>
      </c>
      <c r="AM12" s="2">
        <f t="shared" si="23"/>
      </c>
      <c r="AN12" s="22">
        <f t="shared" si="24"/>
      </c>
      <c r="AO12" s="2">
        <f t="shared" si="25"/>
      </c>
      <c r="AP12" s="22" t="str">
        <f t="shared" si="26"/>
        <v>Chưa có cấp độ dự thi !</v>
      </c>
    </row>
    <row r="13" spans="1:42" s="10" customFormat="1" ht="19.5" customHeight="1">
      <c r="A13" s="11" t="s">
        <v>15</v>
      </c>
      <c r="B13" s="12">
        <f t="shared" si="0"/>
      </c>
      <c r="C13" s="48"/>
      <c r="D13" s="18"/>
      <c r="E13" s="48"/>
      <c r="F13" s="66">
        <f t="shared" si="1"/>
      </c>
      <c r="G13" s="49"/>
      <c r="H13" s="66">
        <f t="shared" si="2"/>
      </c>
      <c r="I13" s="49"/>
      <c r="J13" s="13"/>
      <c r="K13" s="13"/>
      <c r="L13" s="14"/>
      <c r="M13" s="14"/>
      <c r="N13" s="46">
        <v>3</v>
      </c>
      <c r="O13" s="46">
        <v>3</v>
      </c>
      <c r="P13" s="10">
        <v>1952</v>
      </c>
      <c r="Q13" s="15" t="s">
        <v>63</v>
      </c>
      <c r="R13" s="1" t="s">
        <v>15</v>
      </c>
      <c r="S13" s="2">
        <f t="shared" si="3"/>
      </c>
      <c r="T13" s="2">
        <f t="shared" si="4"/>
      </c>
      <c r="U13" s="2">
        <f t="shared" si="5"/>
      </c>
      <c r="V13" s="22">
        <f t="shared" si="6"/>
      </c>
      <c r="W13" s="22">
        <f t="shared" si="7"/>
      </c>
      <c r="X13" s="63">
        <f t="shared" si="8"/>
      </c>
      <c r="Y13" s="54">
        <f t="shared" si="9"/>
      </c>
      <c r="Z13" s="59">
        <f t="shared" si="10"/>
      </c>
      <c r="AA13" s="54">
        <f t="shared" si="11"/>
      </c>
      <c r="AB13" s="59">
        <f t="shared" si="12"/>
      </c>
      <c r="AC13" s="2">
        <f t="shared" si="13"/>
      </c>
      <c r="AD13" s="60">
        <f t="shared" si="14"/>
      </c>
      <c r="AE13" s="61">
        <f t="shared" si="15"/>
      </c>
      <c r="AF13" s="62">
        <f t="shared" si="16"/>
      </c>
      <c r="AG13" s="61">
        <f t="shared" si="17"/>
      </c>
      <c r="AH13" s="61">
        <f t="shared" si="18"/>
      </c>
      <c r="AI13" s="2">
        <f t="shared" si="19"/>
      </c>
      <c r="AJ13" s="2">
        <f t="shared" si="20"/>
      </c>
      <c r="AK13" s="22">
        <f t="shared" si="21"/>
      </c>
      <c r="AL13" s="2">
        <f t="shared" si="22"/>
      </c>
      <c r="AM13" s="2">
        <f t="shared" si="23"/>
      </c>
      <c r="AN13" s="22">
        <f t="shared" si="24"/>
      </c>
      <c r="AO13" s="2">
        <f t="shared" si="25"/>
      </c>
      <c r="AP13" s="22" t="str">
        <f t="shared" si="26"/>
        <v>Chưa có cấp độ dự thi !</v>
      </c>
    </row>
    <row r="14" spans="1:42" s="10" customFormat="1" ht="19.5" customHeight="1">
      <c r="A14" s="11" t="s">
        <v>16</v>
      </c>
      <c r="B14" s="12">
        <f t="shared" si="0"/>
      </c>
      <c r="C14" s="48"/>
      <c r="D14" s="18"/>
      <c r="E14" s="48"/>
      <c r="F14" s="66">
        <f t="shared" si="1"/>
      </c>
      <c r="G14" s="49"/>
      <c r="H14" s="66">
        <f t="shared" si="2"/>
      </c>
      <c r="I14" s="49"/>
      <c r="J14" s="13"/>
      <c r="K14" s="13"/>
      <c r="L14" s="14"/>
      <c r="M14" s="14"/>
      <c r="N14" s="46">
        <v>4</v>
      </c>
      <c r="O14" s="46">
        <v>4</v>
      </c>
      <c r="P14" s="10">
        <v>1953</v>
      </c>
      <c r="Q14" s="15" t="s">
        <v>65</v>
      </c>
      <c r="R14" s="1" t="s">
        <v>16</v>
      </c>
      <c r="S14" s="2">
        <f t="shared" si="3"/>
      </c>
      <c r="T14" s="2">
        <f t="shared" si="4"/>
      </c>
      <c r="U14" s="2">
        <f t="shared" si="5"/>
      </c>
      <c r="V14" s="22">
        <f t="shared" si="6"/>
      </c>
      <c r="W14" s="22">
        <f t="shared" si="7"/>
      </c>
      <c r="X14" s="63">
        <f t="shared" si="8"/>
      </c>
      <c r="Y14" s="54">
        <f t="shared" si="9"/>
      </c>
      <c r="Z14" s="59">
        <f t="shared" si="10"/>
      </c>
      <c r="AA14" s="54">
        <f t="shared" si="11"/>
      </c>
      <c r="AB14" s="59">
        <f t="shared" si="12"/>
      </c>
      <c r="AC14" s="2">
        <f t="shared" si="13"/>
      </c>
      <c r="AD14" s="60">
        <f t="shared" si="14"/>
      </c>
      <c r="AE14" s="61">
        <f t="shared" si="15"/>
      </c>
      <c r="AF14" s="62">
        <f t="shared" si="16"/>
      </c>
      <c r="AG14" s="61">
        <f t="shared" si="17"/>
      </c>
      <c r="AH14" s="61">
        <f t="shared" si="18"/>
      </c>
      <c r="AI14" s="2">
        <f t="shared" si="19"/>
      </c>
      <c r="AJ14" s="2">
        <f t="shared" si="20"/>
      </c>
      <c r="AK14" s="22">
        <f t="shared" si="21"/>
      </c>
      <c r="AL14" s="2">
        <f t="shared" si="22"/>
      </c>
      <c r="AM14" s="2">
        <f t="shared" si="23"/>
      </c>
      <c r="AN14" s="22">
        <f t="shared" si="24"/>
      </c>
      <c r="AO14" s="2">
        <f t="shared" si="25"/>
      </c>
      <c r="AP14" s="22" t="str">
        <f t="shared" si="26"/>
        <v>Chưa có cấp độ dự thi !</v>
      </c>
    </row>
    <row r="15" spans="1:42" s="10" customFormat="1" ht="19.5" customHeight="1">
      <c r="A15" s="11" t="s">
        <v>17</v>
      </c>
      <c r="B15" s="12">
        <f t="shared" si="0"/>
      </c>
      <c r="C15" s="48"/>
      <c r="D15" s="18"/>
      <c r="E15" s="48"/>
      <c r="F15" s="66">
        <f t="shared" si="1"/>
      </c>
      <c r="G15" s="49"/>
      <c r="H15" s="66">
        <f t="shared" si="2"/>
      </c>
      <c r="I15" s="49"/>
      <c r="J15" s="13"/>
      <c r="K15" s="13"/>
      <c r="L15" s="14"/>
      <c r="M15" s="14"/>
      <c r="N15" s="46">
        <v>5</v>
      </c>
      <c r="O15" s="46">
        <v>5</v>
      </c>
      <c r="P15" s="10">
        <v>1954</v>
      </c>
      <c r="Q15" s="15" t="s">
        <v>66</v>
      </c>
      <c r="R15" s="1" t="s">
        <v>17</v>
      </c>
      <c r="S15" s="2">
        <f t="shared" si="3"/>
      </c>
      <c r="T15" s="2">
        <f t="shared" si="4"/>
      </c>
      <c r="U15" s="2">
        <f t="shared" si="5"/>
      </c>
      <c r="V15" s="22">
        <f t="shared" si="6"/>
      </c>
      <c r="W15" s="22">
        <f t="shared" si="7"/>
      </c>
      <c r="X15" s="63">
        <f t="shared" si="8"/>
      </c>
      <c r="Y15" s="54">
        <f t="shared" si="9"/>
      </c>
      <c r="Z15" s="59">
        <f t="shared" si="10"/>
      </c>
      <c r="AA15" s="54">
        <f t="shared" si="11"/>
      </c>
      <c r="AB15" s="59">
        <f t="shared" si="12"/>
      </c>
      <c r="AC15" s="2">
        <f t="shared" si="13"/>
      </c>
      <c r="AD15" s="60">
        <f t="shared" si="14"/>
      </c>
      <c r="AE15" s="61">
        <f t="shared" si="15"/>
      </c>
      <c r="AF15" s="62">
        <f t="shared" si="16"/>
      </c>
      <c r="AG15" s="61">
        <f t="shared" si="17"/>
      </c>
      <c r="AH15" s="61">
        <f t="shared" si="18"/>
      </c>
      <c r="AI15" s="2">
        <f t="shared" si="19"/>
      </c>
      <c r="AJ15" s="2">
        <f t="shared" si="20"/>
      </c>
      <c r="AK15" s="22">
        <f t="shared" si="21"/>
      </c>
      <c r="AL15" s="2">
        <f t="shared" si="22"/>
      </c>
      <c r="AM15" s="2">
        <f t="shared" si="23"/>
      </c>
      <c r="AN15" s="22">
        <f t="shared" si="24"/>
      </c>
      <c r="AO15" s="2">
        <f t="shared" si="25"/>
      </c>
      <c r="AP15" s="22" t="str">
        <f t="shared" si="26"/>
        <v>Chưa có cấp độ dự thi !</v>
      </c>
    </row>
    <row r="16" spans="1:42" s="10" customFormat="1" ht="19.5" customHeight="1">
      <c r="A16" s="11" t="s">
        <v>18</v>
      </c>
      <c r="B16" s="12">
        <f t="shared" si="0"/>
      </c>
      <c r="C16" s="48"/>
      <c r="D16" s="18"/>
      <c r="E16" s="48"/>
      <c r="F16" s="66">
        <f t="shared" si="1"/>
      </c>
      <c r="G16" s="49"/>
      <c r="H16" s="66">
        <f t="shared" si="2"/>
      </c>
      <c r="I16" s="49"/>
      <c r="J16" s="13"/>
      <c r="K16" s="13"/>
      <c r="L16" s="14"/>
      <c r="M16" s="14"/>
      <c r="N16" s="46">
        <v>6</v>
      </c>
      <c r="O16" s="46">
        <v>6</v>
      </c>
      <c r="P16" s="10">
        <v>1955</v>
      </c>
      <c r="Q16" s="15"/>
      <c r="R16" s="1" t="s">
        <v>18</v>
      </c>
      <c r="S16" s="2">
        <f t="shared" si="3"/>
      </c>
      <c r="T16" s="2">
        <f t="shared" si="4"/>
      </c>
      <c r="U16" s="2">
        <f t="shared" si="5"/>
      </c>
      <c r="V16" s="22">
        <f t="shared" si="6"/>
      </c>
      <c r="W16" s="22">
        <f t="shared" si="7"/>
      </c>
      <c r="X16" s="63">
        <f t="shared" si="8"/>
      </c>
      <c r="Y16" s="54">
        <f t="shared" si="9"/>
      </c>
      <c r="Z16" s="59">
        <f t="shared" si="10"/>
      </c>
      <c r="AA16" s="54">
        <f t="shared" si="11"/>
      </c>
      <c r="AB16" s="59">
        <f t="shared" si="12"/>
      </c>
      <c r="AC16" s="2">
        <f t="shared" si="13"/>
      </c>
      <c r="AD16" s="60">
        <f t="shared" si="14"/>
      </c>
      <c r="AE16" s="61">
        <f t="shared" si="15"/>
      </c>
      <c r="AF16" s="62">
        <f t="shared" si="16"/>
      </c>
      <c r="AG16" s="61">
        <f t="shared" si="17"/>
      </c>
      <c r="AH16" s="61">
        <f t="shared" si="18"/>
      </c>
      <c r="AI16" s="2">
        <f t="shared" si="19"/>
      </c>
      <c r="AJ16" s="2">
        <f t="shared" si="20"/>
      </c>
      <c r="AK16" s="22">
        <f t="shared" si="21"/>
      </c>
      <c r="AL16" s="2">
        <f t="shared" si="22"/>
      </c>
      <c r="AM16" s="2">
        <f t="shared" si="23"/>
      </c>
      <c r="AN16" s="22">
        <f t="shared" si="24"/>
      </c>
      <c r="AO16" s="2">
        <f t="shared" si="25"/>
      </c>
      <c r="AP16" s="22" t="str">
        <f t="shared" si="26"/>
        <v>Chưa có cấp độ dự thi !</v>
      </c>
    </row>
    <row r="17" spans="1:42" s="10" customFormat="1" ht="19.5" customHeight="1">
      <c r="A17" s="11" t="s">
        <v>19</v>
      </c>
      <c r="B17" s="12">
        <f t="shared" si="0"/>
      </c>
      <c r="C17" s="48"/>
      <c r="D17" s="18"/>
      <c r="E17" s="48"/>
      <c r="F17" s="66">
        <f t="shared" si="1"/>
      </c>
      <c r="G17" s="49"/>
      <c r="H17" s="66">
        <f t="shared" si="2"/>
      </c>
      <c r="I17" s="49"/>
      <c r="J17" s="13"/>
      <c r="K17" s="13"/>
      <c r="L17" s="14"/>
      <c r="M17" s="14"/>
      <c r="N17" s="46">
        <v>7</v>
      </c>
      <c r="O17" s="46">
        <v>7</v>
      </c>
      <c r="P17" s="10">
        <v>1956</v>
      </c>
      <c r="Q17" s="15"/>
      <c r="R17" s="1" t="s">
        <v>19</v>
      </c>
      <c r="S17" s="2">
        <f t="shared" si="3"/>
      </c>
      <c r="T17" s="2">
        <f t="shared" si="4"/>
      </c>
      <c r="U17" s="2">
        <f t="shared" si="5"/>
      </c>
      <c r="V17" s="22">
        <f t="shared" si="6"/>
      </c>
      <c r="W17" s="22">
        <f t="shared" si="7"/>
      </c>
      <c r="X17" s="63">
        <f t="shared" si="8"/>
      </c>
      <c r="Y17" s="54">
        <f t="shared" si="9"/>
      </c>
      <c r="Z17" s="59">
        <f t="shared" si="10"/>
      </c>
      <c r="AA17" s="54">
        <f t="shared" si="11"/>
      </c>
      <c r="AB17" s="59">
        <f t="shared" si="12"/>
      </c>
      <c r="AC17" s="2">
        <f t="shared" si="13"/>
      </c>
      <c r="AD17" s="60">
        <f t="shared" si="14"/>
      </c>
      <c r="AE17" s="61">
        <f t="shared" si="15"/>
      </c>
      <c r="AF17" s="62">
        <f t="shared" si="16"/>
      </c>
      <c r="AG17" s="61">
        <f t="shared" si="17"/>
      </c>
      <c r="AH17" s="61">
        <f t="shared" si="18"/>
      </c>
      <c r="AI17" s="2">
        <f t="shared" si="19"/>
      </c>
      <c r="AJ17" s="2">
        <f t="shared" si="20"/>
      </c>
      <c r="AK17" s="22">
        <f t="shared" si="21"/>
      </c>
      <c r="AL17" s="2">
        <f t="shared" si="22"/>
      </c>
      <c r="AM17" s="2">
        <f t="shared" si="23"/>
      </c>
      <c r="AN17" s="22">
        <f t="shared" si="24"/>
      </c>
      <c r="AO17" s="2">
        <f t="shared" si="25"/>
      </c>
      <c r="AP17" s="22" t="str">
        <f t="shared" si="26"/>
        <v>Chưa có cấp độ dự thi !</v>
      </c>
    </row>
    <row r="18" spans="1:42" s="10" customFormat="1" ht="19.5" customHeight="1">
      <c r="A18" s="11" t="s">
        <v>20</v>
      </c>
      <c r="B18" s="12">
        <f t="shared" si="0"/>
      </c>
      <c r="C18" s="48"/>
      <c r="D18" s="18"/>
      <c r="E18" s="48"/>
      <c r="F18" s="66">
        <f t="shared" si="1"/>
      </c>
      <c r="G18" s="49"/>
      <c r="H18" s="66">
        <f t="shared" si="2"/>
      </c>
      <c r="I18" s="49"/>
      <c r="J18" s="13"/>
      <c r="K18" s="13"/>
      <c r="L18" s="14"/>
      <c r="M18" s="14"/>
      <c r="N18" s="46">
        <v>8</v>
      </c>
      <c r="O18" s="46">
        <v>8</v>
      </c>
      <c r="P18" s="10">
        <v>1957</v>
      </c>
      <c r="Q18" s="15"/>
      <c r="R18" s="1" t="s">
        <v>20</v>
      </c>
      <c r="S18" s="2">
        <f t="shared" si="3"/>
      </c>
      <c r="T18" s="2">
        <f t="shared" si="4"/>
      </c>
      <c r="U18" s="2">
        <f t="shared" si="5"/>
      </c>
      <c r="V18" s="22">
        <f t="shared" si="6"/>
      </c>
      <c r="W18" s="22">
        <f t="shared" si="7"/>
      </c>
      <c r="X18" s="63">
        <f t="shared" si="8"/>
      </c>
      <c r="Y18" s="54">
        <f t="shared" si="9"/>
      </c>
      <c r="Z18" s="59">
        <f t="shared" si="10"/>
      </c>
      <c r="AA18" s="54">
        <f t="shared" si="11"/>
      </c>
      <c r="AB18" s="59">
        <f t="shared" si="12"/>
      </c>
      <c r="AC18" s="2">
        <f t="shared" si="13"/>
      </c>
      <c r="AD18" s="60">
        <f t="shared" si="14"/>
      </c>
      <c r="AE18" s="61">
        <f t="shared" si="15"/>
      </c>
      <c r="AF18" s="62">
        <f t="shared" si="16"/>
      </c>
      <c r="AG18" s="61">
        <f t="shared" si="17"/>
      </c>
      <c r="AH18" s="61">
        <f t="shared" si="18"/>
      </c>
      <c r="AI18" s="2">
        <f t="shared" si="19"/>
      </c>
      <c r="AJ18" s="2">
        <f t="shared" si="20"/>
      </c>
      <c r="AK18" s="22">
        <f t="shared" si="21"/>
      </c>
      <c r="AL18" s="2">
        <f t="shared" si="22"/>
      </c>
      <c r="AM18" s="2">
        <f t="shared" si="23"/>
      </c>
      <c r="AN18" s="22">
        <f t="shared" si="24"/>
      </c>
      <c r="AO18" s="2">
        <f t="shared" si="25"/>
      </c>
      <c r="AP18" s="22" t="str">
        <f t="shared" si="26"/>
        <v>Chưa có cấp độ dự thi !</v>
      </c>
    </row>
    <row r="19" spans="1:42" s="10" customFormat="1" ht="19.5" customHeight="1">
      <c r="A19" s="11" t="s">
        <v>21</v>
      </c>
      <c r="B19" s="12">
        <f t="shared" si="0"/>
      </c>
      <c r="C19" s="48"/>
      <c r="D19" s="18"/>
      <c r="E19" s="48"/>
      <c r="F19" s="66">
        <f t="shared" si="1"/>
      </c>
      <c r="G19" s="49"/>
      <c r="H19" s="66">
        <f t="shared" si="2"/>
      </c>
      <c r="I19" s="49"/>
      <c r="J19" s="13"/>
      <c r="K19" s="13"/>
      <c r="L19" s="14"/>
      <c r="M19" s="14"/>
      <c r="N19" s="46">
        <v>9</v>
      </c>
      <c r="O19" s="46">
        <v>9</v>
      </c>
      <c r="P19" s="10">
        <v>1958</v>
      </c>
      <c r="Q19" s="15"/>
      <c r="R19" s="1" t="s">
        <v>21</v>
      </c>
      <c r="S19" s="2">
        <f t="shared" si="3"/>
      </c>
      <c r="T19" s="2">
        <f t="shared" si="4"/>
      </c>
      <c r="U19" s="2">
        <f t="shared" si="5"/>
      </c>
      <c r="V19" s="22">
        <f t="shared" si="6"/>
      </c>
      <c r="W19" s="22">
        <f t="shared" si="7"/>
      </c>
      <c r="X19" s="63">
        <f t="shared" si="8"/>
      </c>
      <c r="Y19" s="54">
        <f t="shared" si="9"/>
      </c>
      <c r="Z19" s="59">
        <f t="shared" si="10"/>
      </c>
      <c r="AA19" s="54">
        <f t="shared" si="11"/>
      </c>
      <c r="AB19" s="59">
        <f t="shared" si="12"/>
      </c>
      <c r="AC19" s="2">
        <f t="shared" si="13"/>
      </c>
      <c r="AD19" s="60">
        <f t="shared" si="14"/>
      </c>
      <c r="AE19" s="61">
        <f t="shared" si="15"/>
      </c>
      <c r="AF19" s="62">
        <f t="shared" si="16"/>
      </c>
      <c r="AG19" s="61">
        <f t="shared" si="17"/>
      </c>
      <c r="AH19" s="61">
        <f t="shared" si="18"/>
      </c>
      <c r="AI19" s="2">
        <f t="shared" si="19"/>
      </c>
      <c r="AJ19" s="2">
        <f t="shared" si="20"/>
      </c>
      <c r="AK19" s="22">
        <f t="shared" si="21"/>
      </c>
      <c r="AL19" s="2">
        <f t="shared" si="22"/>
      </c>
      <c r="AM19" s="2">
        <f t="shared" si="23"/>
      </c>
      <c r="AN19" s="22">
        <f t="shared" si="24"/>
      </c>
      <c r="AO19" s="2">
        <f t="shared" si="25"/>
      </c>
      <c r="AP19" s="22" t="str">
        <f t="shared" si="26"/>
        <v>Chưa có cấp độ dự thi !</v>
      </c>
    </row>
    <row r="20" spans="1:42" s="10" customFormat="1" ht="19.5" customHeight="1">
      <c r="A20" s="11" t="s">
        <v>22</v>
      </c>
      <c r="B20" s="12">
        <f t="shared" si="0"/>
      </c>
      <c r="C20" s="48"/>
      <c r="D20" s="18"/>
      <c r="E20" s="48"/>
      <c r="F20" s="66">
        <f t="shared" si="1"/>
      </c>
      <c r="G20" s="49"/>
      <c r="H20" s="66">
        <f t="shared" si="2"/>
      </c>
      <c r="I20" s="49"/>
      <c r="J20" s="13"/>
      <c r="K20" s="13"/>
      <c r="L20" s="14"/>
      <c r="M20" s="14"/>
      <c r="N20" s="46">
        <v>10</v>
      </c>
      <c r="O20" s="46">
        <v>10</v>
      </c>
      <c r="P20" s="10">
        <v>1959</v>
      </c>
      <c r="Q20" s="15"/>
      <c r="R20" s="1" t="s">
        <v>22</v>
      </c>
      <c r="S20" s="2">
        <f t="shared" si="3"/>
      </c>
      <c r="T20" s="2">
        <f t="shared" si="4"/>
      </c>
      <c r="U20" s="2">
        <f t="shared" si="5"/>
      </c>
      <c r="V20" s="22">
        <f t="shared" si="6"/>
      </c>
      <c r="W20" s="22">
        <f t="shared" si="7"/>
      </c>
      <c r="X20" s="63">
        <f t="shared" si="8"/>
      </c>
      <c r="Y20" s="54">
        <f t="shared" si="9"/>
      </c>
      <c r="Z20" s="59">
        <f t="shared" si="10"/>
      </c>
      <c r="AA20" s="54">
        <f t="shared" si="11"/>
      </c>
      <c r="AB20" s="59">
        <f t="shared" si="12"/>
      </c>
      <c r="AC20" s="2">
        <f t="shared" si="13"/>
      </c>
      <c r="AD20" s="60">
        <f t="shared" si="14"/>
      </c>
      <c r="AE20" s="61">
        <f t="shared" si="15"/>
      </c>
      <c r="AF20" s="62">
        <f t="shared" si="16"/>
      </c>
      <c r="AG20" s="61">
        <f t="shared" si="17"/>
      </c>
      <c r="AH20" s="61">
        <f t="shared" si="18"/>
      </c>
      <c r="AI20" s="2">
        <f t="shared" si="19"/>
      </c>
      <c r="AJ20" s="2">
        <f t="shared" si="20"/>
      </c>
      <c r="AK20" s="22">
        <f t="shared" si="21"/>
      </c>
      <c r="AL20" s="2">
        <f t="shared" si="22"/>
      </c>
      <c r="AM20" s="2">
        <f t="shared" si="23"/>
      </c>
      <c r="AN20" s="22">
        <f t="shared" si="24"/>
      </c>
      <c r="AO20" s="2">
        <f t="shared" si="25"/>
      </c>
      <c r="AP20" s="22" t="str">
        <f t="shared" si="26"/>
        <v>Chưa có cấp độ dự thi !</v>
      </c>
    </row>
    <row r="21" spans="1:42" s="10" customFormat="1" ht="19.5" customHeight="1">
      <c r="A21" s="11" t="s">
        <v>23</v>
      </c>
      <c r="B21" s="12">
        <f t="shared" si="0"/>
      </c>
      <c r="C21" s="48"/>
      <c r="D21" s="18"/>
      <c r="E21" s="48"/>
      <c r="F21" s="66">
        <f t="shared" si="1"/>
      </c>
      <c r="G21" s="49"/>
      <c r="H21" s="66">
        <f t="shared" si="2"/>
      </c>
      <c r="I21" s="49"/>
      <c r="J21" s="13"/>
      <c r="K21" s="13"/>
      <c r="L21" s="14"/>
      <c r="M21" s="14"/>
      <c r="N21" s="46">
        <v>11</v>
      </c>
      <c r="O21" s="46">
        <v>11</v>
      </c>
      <c r="P21" s="10">
        <v>1960</v>
      </c>
      <c r="Q21" s="15"/>
      <c r="R21" s="1" t="s">
        <v>23</v>
      </c>
      <c r="S21" s="2">
        <f t="shared" si="3"/>
      </c>
      <c r="T21" s="2">
        <f t="shared" si="4"/>
      </c>
      <c r="U21" s="2">
        <f t="shared" si="5"/>
      </c>
      <c r="V21" s="22">
        <f t="shared" si="6"/>
      </c>
      <c r="W21" s="22">
        <f t="shared" si="7"/>
      </c>
      <c r="X21" s="63">
        <f t="shared" si="8"/>
      </c>
      <c r="Y21" s="54">
        <f t="shared" si="9"/>
      </c>
      <c r="Z21" s="59">
        <f t="shared" si="10"/>
      </c>
      <c r="AA21" s="54">
        <f t="shared" si="11"/>
      </c>
      <c r="AB21" s="59">
        <f t="shared" si="12"/>
      </c>
      <c r="AC21" s="2">
        <f t="shared" si="13"/>
      </c>
      <c r="AD21" s="60">
        <f t="shared" si="14"/>
      </c>
      <c r="AE21" s="61">
        <f t="shared" si="15"/>
      </c>
      <c r="AF21" s="62">
        <f t="shared" si="16"/>
      </c>
      <c r="AG21" s="61">
        <f t="shared" si="17"/>
      </c>
      <c r="AH21" s="61">
        <f t="shared" si="18"/>
      </c>
      <c r="AI21" s="2">
        <f t="shared" si="19"/>
      </c>
      <c r="AJ21" s="2">
        <f t="shared" si="20"/>
      </c>
      <c r="AK21" s="22">
        <f t="shared" si="21"/>
      </c>
      <c r="AL21" s="2">
        <f t="shared" si="22"/>
      </c>
      <c r="AM21" s="2">
        <f t="shared" si="23"/>
      </c>
      <c r="AN21" s="22">
        <f t="shared" si="24"/>
      </c>
      <c r="AO21" s="2">
        <f t="shared" si="25"/>
      </c>
      <c r="AP21" s="22" t="str">
        <f t="shared" si="26"/>
        <v>Chưa có cấp độ dự thi !</v>
      </c>
    </row>
    <row r="22" spans="1:42" s="10" customFormat="1" ht="19.5" customHeight="1">
      <c r="A22" s="11" t="s">
        <v>24</v>
      </c>
      <c r="B22" s="12">
        <f t="shared" si="0"/>
      </c>
      <c r="C22" s="48"/>
      <c r="D22" s="18"/>
      <c r="E22" s="48"/>
      <c r="F22" s="66">
        <f t="shared" si="1"/>
      </c>
      <c r="G22" s="49"/>
      <c r="H22" s="66">
        <f t="shared" si="2"/>
      </c>
      <c r="I22" s="49"/>
      <c r="J22" s="13"/>
      <c r="K22" s="13"/>
      <c r="L22" s="14"/>
      <c r="M22" s="14"/>
      <c r="N22" s="46">
        <v>12</v>
      </c>
      <c r="O22" s="46">
        <v>12</v>
      </c>
      <c r="P22" s="10">
        <v>1961</v>
      </c>
      <c r="Q22" s="15"/>
      <c r="R22" s="1" t="s">
        <v>24</v>
      </c>
      <c r="S22" s="2">
        <f t="shared" si="3"/>
      </c>
      <c r="T22" s="2">
        <f t="shared" si="4"/>
      </c>
      <c r="U22" s="2">
        <f t="shared" si="5"/>
      </c>
      <c r="V22" s="22">
        <f t="shared" si="6"/>
      </c>
      <c r="W22" s="22">
        <f t="shared" si="7"/>
      </c>
      <c r="X22" s="63">
        <f t="shared" si="8"/>
      </c>
      <c r="Y22" s="54">
        <f t="shared" si="9"/>
      </c>
      <c r="Z22" s="59">
        <f t="shared" si="10"/>
      </c>
      <c r="AA22" s="54">
        <f t="shared" si="11"/>
      </c>
      <c r="AB22" s="59">
        <f t="shared" si="12"/>
      </c>
      <c r="AC22" s="2">
        <f t="shared" si="13"/>
      </c>
      <c r="AD22" s="60">
        <f t="shared" si="14"/>
      </c>
      <c r="AE22" s="61">
        <f t="shared" si="15"/>
      </c>
      <c r="AF22" s="62">
        <f t="shared" si="16"/>
      </c>
      <c r="AG22" s="61">
        <f t="shared" si="17"/>
      </c>
      <c r="AH22" s="61">
        <f t="shared" si="18"/>
      </c>
      <c r="AI22" s="2">
        <f t="shared" si="19"/>
      </c>
      <c r="AJ22" s="2">
        <f t="shared" si="20"/>
      </c>
      <c r="AK22" s="22">
        <f t="shared" si="21"/>
      </c>
      <c r="AL22" s="2">
        <f t="shared" si="22"/>
      </c>
      <c r="AM22" s="2">
        <f t="shared" si="23"/>
      </c>
      <c r="AN22" s="22">
        <f t="shared" si="24"/>
      </c>
      <c r="AO22" s="2">
        <f t="shared" si="25"/>
      </c>
      <c r="AP22" s="22" t="str">
        <f t="shared" si="26"/>
        <v>Chưa có cấp độ dự thi !</v>
      </c>
    </row>
    <row r="23" spans="1:42" s="10" customFormat="1" ht="19.5" customHeight="1">
      <c r="A23" s="11" t="s">
        <v>25</v>
      </c>
      <c r="B23" s="12">
        <f t="shared" si="0"/>
      </c>
      <c r="C23" s="48"/>
      <c r="D23" s="18"/>
      <c r="E23" s="48"/>
      <c r="F23" s="66">
        <f t="shared" si="1"/>
      </c>
      <c r="G23" s="49"/>
      <c r="H23" s="66">
        <f t="shared" si="2"/>
      </c>
      <c r="I23" s="49"/>
      <c r="J23" s="13"/>
      <c r="K23" s="13"/>
      <c r="L23" s="14"/>
      <c r="M23" s="14"/>
      <c r="N23" s="46">
        <v>13</v>
      </c>
      <c r="O23" s="46" t="s">
        <v>79</v>
      </c>
      <c r="P23" s="10">
        <v>1962</v>
      </c>
      <c r="Q23" s="15"/>
      <c r="R23" s="1" t="s">
        <v>25</v>
      </c>
      <c r="S23" s="2">
        <f t="shared" si="3"/>
      </c>
      <c r="T23" s="2">
        <f t="shared" si="4"/>
      </c>
      <c r="U23" s="2">
        <f t="shared" si="5"/>
      </c>
      <c r="V23" s="22">
        <f t="shared" si="6"/>
      </c>
      <c r="W23" s="22">
        <f t="shared" si="7"/>
      </c>
      <c r="X23" s="63">
        <f t="shared" si="8"/>
      </c>
      <c r="Y23" s="54">
        <f t="shared" si="9"/>
      </c>
      <c r="Z23" s="59">
        <f t="shared" si="10"/>
      </c>
      <c r="AA23" s="54">
        <f t="shared" si="11"/>
      </c>
      <c r="AB23" s="59">
        <f t="shared" si="12"/>
      </c>
      <c r="AC23" s="2">
        <f t="shared" si="13"/>
      </c>
      <c r="AD23" s="60">
        <f t="shared" si="14"/>
      </c>
      <c r="AE23" s="61">
        <f t="shared" si="15"/>
      </c>
      <c r="AF23" s="62">
        <f t="shared" si="16"/>
      </c>
      <c r="AG23" s="61">
        <f t="shared" si="17"/>
      </c>
      <c r="AH23" s="61">
        <f t="shared" si="18"/>
      </c>
      <c r="AI23" s="2">
        <f t="shared" si="19"/>
      </c>
      <c r="AJ23" s="2">
        <f t="shared" si="20"/>
      </c>
      <c r="AK23" s="22">
        <f t="shared" si="21"/>
      </c>
      <c r="AL23" s="2">
        <f t="shared" si="22"/>
      </c>
      <c r="AM23" s="2">
        <f t="shared" si="23"/>
      </c>
      <c r="AN23" s="22">
        <f t="shared" si="24"/>
      </c>
      <c r="AO23" s="2">
        <f t="shared" si="25"/>
      </c>
      <c r="AP23" s="22" t="str">
        <f t="shared" si="26"/>
        <v>Chưa có cấp độ dự thi !</v>
      </c>
    </row>
    <row r="24" spans="1:42" s="10" customFormat="1" ht="19.5" customHeight="1">
      <c r="A24" s="11" t="s">
        <v>26</v>
      </c>
      <c r="B24" s="12">
        <f t="shared" si="0"/>
      </c>
      <c r="C24" s="48"/>
      <c r="D24" s="18"/>
      <c r="E24" s="48"/>
      <c r="F24" s="66">
        <f t="shared" si="1"/>
      </c>
      <c r="G24" s="49"/>
      <c r="H24" s="66">
        <f t="shared" si="2"/>
      </c>
      <c r="I24" s="49"/>
      <c r="J24" s="13"/>
      <c r="K24" s="13"/>
      <c r="L24" s="14"/>
      <c r="M24" s="14"/>
      <c r="N24" s="46">
        <v>14</v>
      </c>
      <c r="O24" s="46"/>
      <c r="P24" s="10">
        <v>1963</v>
      </c>
      <c r="Q24" s="15"/>
      <c r="R24" s="1" t="s">
        <v>26</v>
      </c>
      <c r="S24" s="2">
        <f t="shared" si="3"/>
      </c>
      <c r="T24" s="2">
        <f t="shared" si="4"/>
      </c>
      <c r="U24" s="2">
        <f t="shared" si="5"/>
      </c>
      <c r="V24" s="22">
        <f t="shared" si="6"/>
      </c>
      <c r="W24" s="22">
        <f t="shared" si="7"/>
      </c>
      <c r="X24" s="63">
        <f t="shared" si="8"/>
      </c>
      <c r="Y24" s="54">
        <f t="shared" si="9"/>
      </c>
      <c r="Z24" s="59">
        <f t="shared" si="10"/>
      </c>
      <c r="AA24" s="54">
        <f t="shared" si="11"/>
      </c>
      <c r="AB24" s="59">
        <f t="shared" si="12"/>
      </c>
      <c r="AC24" s="2">
        <f t="shared" si="13"/>
      </c>
      <c r="AD24" s="60">
        <f t="shared" si="14"/>
      </c>
      <c r="AE24" s="61">
        <f t="shared" si="15"/>
      </c>
      <c r="AF24" s="62">
        <f t="shared" si="16"/>
      </c>
      <c r="AG24" s="61">
        <f t="shared" si="17"/>
      </c>
      <c r="AH24" s="61">
        <f t="shared" si="18"/>
      </c>
      <c r="AI24" s="2">
        <f t="shared" si="19"/>
      </c>
      <c r="AJ24" s="2">
        <f t="shared" si="20"/>
      </c>
      <c r="AK24" s="22">
        <f t="shared" si="21"/>
      </c>
      <c r="AL24" s="2">
        <f t="shared" si="22"/>
      </c>
      <c r="AM24" s="2">
        <f t="shared" si="23"/>
      </c>
      <c r="AN24" s="22">
        <f t="shared" si="24"/>
      </c>
      <c r="AO24" s="2">
        <f t="shared" si="25"/>
      </c>
      <c r="AP24" s="22" t="str">
        <f t="shared" si="26"/>
        <v>Chưa có cấp độ dự thi !</v>
      </c>
    </row>
    <row r="25" spans="1:42" s="10" customFormat="1" ht="19.5" customHeight="1">
      <c r="A25" s="11" t="s">
        <v>27</v>
      </c>
      <c r="B25" s="12">
        <f t="shared" si="0"/>
      </c>
      <c r="C25" s="48"/>
      <c r="D25" s="18"/>
      <c r="E25" s="48"/>
      <c r="F25" s="66">
        <f t="shared" si="1"/>
      </c>
      <c r="G25" s="49"/>
      <c r="H25" s="66">
        <f t="shared" si="2"/>
      </c>
      <c r="I25" s="49"/>
      <c r="J25" s="13"/>
      <c r="K25" s="13"/>
      <c r="L25" s="14"/>
      <c r="M25" s="14"/>
      <c r="N25" s="46">
        <v>15</v>
      </c>
      <c r="O25" s="46"/>
      <c r="P25" s="10">
        <v>1964</v>
      </c>
      <c r="Q25" s="15"/>
      <c r="R25" s="1" t="s">
        <v>27</v>
      </c>
      <c r="S25" s="2">
        <f t="shared" si="3"/>
      </c>
      <c r="T25" s="2">
        <f t="shared" si="4"/>
      </c>
      <c r="U25" s="2">
        <f t="shared" si="5"/>
      </c>
      <c r="V25" s="22">
        <f t="shared" si="6"/>
      </c>
      <c r="W25" s="22">
        <f t="shared" si="7"/>
      </c>
      <c r="X25" s="63">
        <f t="shared" si="8"/>
      </c>
      <c r="Y25" s="54">
        <f t="shared" si="9"/>
      </c>
      <c r="Z25" s="59">
        <f t="shared" si="10"/>
      </c>
      <c r="AA25" s="54">
        <f t="shared" si="11"/>
      </c>
      <c r="AB25" s="59">
        <f t="shared" si="12"/>
      </c>
      <c r="AC25" s="2">
        <f t="shared" si="13"/>
      </c>
      <c r="AD25" s="60">
        <f t="shared" si="14"/>
      </c>
      <c r="AE25" s="61">
        <f t="shared" si="15"/>
      </c>
      <c r="AF25" s="62">
        <f t="shared" si="16"/>
      </c>
      <c r="AG25" s="61">
        <f t="shared" si="17"/>
      </c>
      <c r="AH25" s="61">
        <f t="shared" si="18"/>
      </c>
      <c r="AI25" s="2">
        <f t="shared" si="19"/>
      </c>
      <c r="AJ25" s="2">
        <f t="shared" si="20"/>
      </c>
      <c r="AK25" s="22">
        <f t="shared" si="21"/>
      </c>
      <c r="AL25" s="2">
        <f t="shared" si="22"/>
      </c>
      <c r="AM25" s="2">
        <f t="shared" si="23"/>
      </c>
      <c r="AN25" s="22">
        <f t="shared" si="24"/>
      </c>
      <c r="AO25" s="2">
        <f t="shared" si="25"/>
      </c>
      <c r="AP25" s="22" t="str">
        <f t="shared" si="26"/>
        <v>Chưa có cấp độ dự thi !</v>
      </c>
    </row>
    <row r="26" spans="1:42" s="10" customFormat="1" ht="19.5" customHeight="1">
      <c r="A26" s="11" t="s">
        <v>28</v>
      </c>
      <c r="B26" s="12">
        <f t="shared" si="0"/>
      </c>
      <c r="C26" s="48"/>
      <c r="D26" s="18"/>
      <c r="E26" s="48"/>
      <c r="F26" s="66">
        <f t="shared" si="1"/>
      </c>
      <c r="G26" s="49"/>
      <c r="H26" s="66">
        <f t="shared" si="2"/>
      </c>
      <c r="I26" s="49"/>
      <c r="J26" s="13"/>
      <c r="K26" s="13"/>
      <c r="L26" s="14"/>
      <c r="M26" s="14"/>
      <c r="N26" s="46">
        <v>16</v>
      </c>
      <c r="O26" s="46"/>
      <c r="P26" s="10">
        <v>1965</v>
      </c>
      <c r="Q26" s="15"/>
      <c r="R26" s="1" t="s">
        <v>28</v>
      </c>
      <c r="S26" s="2">
        <f t="shared" si="3"/>
      </c>
      <c r="T26" s="2">
        <f t="shared" si="4"/>
      </c>
      <c r="U26" s="2">
        <f t="shared" si="5"/>
      </c>
      <c r="V26" s="22">
        <f t="shared" si="6"/>
      </c>
      <c r="W26" s="22">
        <f t="shared" si="7"/>
      </c>
      <c r="X26" s="63">
        <f t="shared" si="8"/>
      </c>
      <c r="Y26" s="54">
        <f t="shared" si="9"/>
      </c>
      <c r="Z26" s="59">
        <f t="shared" si="10"/>
      </c>
      <c r="AA26" s="54">
        <f t="shared" si="11"/>
      </c>
      <c r="AB26" s="59">
        <f t="shared" si="12"/>
      </c>
      <c r="AC26" s="2">
        <f t="shared" si="13"/>
      </c>
      <c r="AD26" s="60">
        <f t="shared" si="14"/>
      </c>
      <c r="AE26" s="61">
        <f t="shared" si="15"/>
      </c>
      <c r="AF26" s="62">
        <f t="shared" si="16"/>
      </c>
      <c r="AG26" s="61">
        <f t="shared" si="17"/>
      </c>
      <c r="AH26" s="61">
        <f t="shared" si="18"/>
      </c>
      <c r="AI26" s="2">
        <f t="shared" si="19"/>
      </c>
      <c r="AJ26" s="2">
        <f t="shared" si="20"/>
      </c>
      <c r="AK26" s="22">
        <f t="shared" si="21"/>
      </c>
      <c r="AL26" s="2">
        <f t="shared" si="22"/>
      </c>
      <c r="AM26" s="2">
        <f t="shared" si="23"/>
      </c>
      <c r="AN26" s="22">
        <f t="shared" si="24"/>
      </c>
      <c r="AO26" s="2">
        <f t="shared" si="25"/>
      </c>
      <c r="AP26" s="22" t="str">
        <f t="shared" si="26"/>
        <v>Chưa có cấp độ dự thi !</v>
      </c>
    </row>
    <row r="27" spans="1:42" s="10" customFormat="1" ht="19.5" customHeight="1">
      <c r="A27" s="11" t="s">
        <v>29</v>
      </c>
      <c r="B27" s="12">
        <f t="shared" si="0"/>
      </c>
      <c r="C27" s="48"/>
      <c r="D27" s="18"/>
      <c r="E27" s="48"/>
      <c r="F27" s="66">
        <f t="shared" si="1"/>
      </c>
      <c r="G27" s="49"/>
      <c r="H27" s="66">
        <f t="shared" si="2"/>
      </c>
      <c r="I27" s="49"/>
      <c r="J27" s="13"/>
      <c r="K27" s="13"/>
      <c r="L27" s="14"/>
      <c r="M27" s="14"/>
      <c r="N27" s="46">
        <v>17</v>
      </c>
      <c r="O27" s="46"/>
      <c r="P27" s="10">
        <v>1966</v>
      </c>
      <c r="Q27" s="15"/>
      <c r="R27" s="1" t="s">
        <v>29</v>
      </c>
      <c r="S27" s="2">
        <f t="shared" si="3"/>
      </c>
      <c r="T27" s="2">
        <f t="shared" si="4"/>
      </c>
      <c r="U27" s="2">
        <f t="shared" si="5"/>
      </c>
      <c r="V27" s="22">
        <f t="shared" si="6"/>
      </c>
      <c r="W27" s="22">
        <f t="shared" si="7"/>
      </c>
      <c r="X27" s="63">
        <f t="shared" si="8"/>
      </c>
      <c r="Y27" s="54">
        <f t="shared" si="9"/>
      </c>
      <c r="Z27" s="59">
        <f t="shared" si="10"/>
      </c>
      <c r="AA27" s="54">
        <f t="shared" si="11"/>
      </c>
      <c r="AB27" s="59">
        <f t="shared" si="12"/>
      </c>
      <c r="AC27" s="2">
        <f t="shared" si="13"/>
      </c>
      <c r="AD27" s="60">
        <f t="shared" si="14"/>
      </c>
      <c r="AE27" s="61">
        <f t="shared" si="15"/>
      </c>
      <c r="AF27" s="62">
        <f t="shared" si="16"/>
      </c>
      <c r="AG27" s="61">
        <f t="shared" si="17"/>
      </c>
      <c r="AH27" s="61">
        <f t="shared" si="18"/>
      </c>
      <c r="AI27" s="2">
        <f t="shared" si="19"/>
      </c>
      <c r="AJ27" s="2">
        <f t="shared" si="20"/>
      </c>
      <c r="AK27" s="22">
        <f t="shared" si="21"/>
      </c>
      <c r="AL27" s="2">
        <f t="shared" si="22"/>
      </c>
      <c r="AM27" s="2">
        <f t="shared" si="23"/>
      </c>
      <c r="AN27" s="22">
        <f t="shared" si="24"/>
      </c>
      <c r="AO27" s="2">
        <f t="shared" si="25"/>
      </c>
      <c r="AP27" s="22" t="str">
        <f t="shared" si="26"/>
        <v>Chưa có cấp độ dự thi !</v>
      </c>
    </row>
    <row r="28" spans="1:42" s="10" customFormat="1" ht="19.5" customHeight="1">
      <c r="A28" s="11" t="s">
        <v>30</v>
      </c>
      <c r="B28" s="12">
        <f t="shared" si="0"/>
      </c>
      <c r="C28" s="48"/>
      <c r="D28" s="18"/>
      <c r="E28" s="48"/>
      <c r="F28" s="66">
        <f t="shared" si="1"/>
      </c>
      <c r="G28" s="49"/>
      <c r="H28" s="66">
        <f t="shared" si="2"/>
      </c>
      <c r="I28" s="49"/>
      <c r="J28" s="13"/>
      <c r="K28" s="13"/>
      <c r="L28" s="14"/>
      <c r="M28" s="14"/>
      <c r="N28" s="46">
        <v>18</v>
      </c>
      <c r="O28" s="46"/>
      <c r="P28" s="10">
        <v>1967</v>
      </c>
      <c r="Q28" s="15"/>
      <c r="R28" s="1" t="s">
        <v>30</v>
      </c>
      <c r="S28" s="2">
        <f t="shared" si="3"/>
      </c>
      <c r="T28" s="2">
        <f t="shared" si="4"/>
      </c>
      <c r="U28" s="2">
        <f t="shared" si="5"/>
      </c>
      <c r="V28" s="22">
        <f t="shared" si="6"/>
      </c>
      <c r="W28" s="22">
        <f t="shared" si="7"/>
      </c>
      <c r="X28" s="63">
        <f t="shared" si="8"/>
      </c>
      <c r="Y28" s="54">
        <f t="shared" si="9"/>
      </c>
      <c r="Z28" s="59">
        <f t="shared" si="10"/>
      </c>
      <c r="AA28" s="54">
        <f t="shared" si="11"/>
      </c>
      <c r="AB28" s="59">
        <f t="shared" si="12"/>
      </c>
      <c r="AC28" s="2">
        <f t="shared" si="13"/>
      </c>
      <c r="AD28" s="60">
        <f t="shared" si="14"/>
      </c>
      <c r="AE28" s="61">
        <f t="shared" si="15"/>
      </c>
      <c r="AF28" s="62">
        <f t="shared" si="16"/>
      </c>
      <c r="AG28" s="61">
        <f t="shared" si="17"/>
      </c>
      <c r="AH28" s="61">
        <f t="shared" si="18"/>
      </c>
      <c r="AI28" s="2">
        <f t="shared" si="19"/>
      </c>
      <c r="AJ28" s="2">
        <f t="shared" si="20"/>
      </c>
      <c r="AK28" s="22">
        <f t="shared" si="21"/>
      </c>
      <c r="AL28" s="2">
        <f t="shared" si="22"/>
      </c>
      <c r="AM28" s="2">
        <f t="shared" si="23"/>
      </c>
      <c r="AN28" s="22">
        <f t="shared" si="24"/>
      </c>
      <c r="AO28" s="2">
        <f t="shared" si="25"/>
      </c>
      <c r="AP28" s="22" t="str">
        <f t="shared" si="26"/>
        <v>Chưa có cấp độ dự thi !</v>
      </c>
    </row>
    <row r="29" spans="1:42" s="10" customFormat="1" ht="19.5" customHeight="1">
      <c r="A29" s="11" t="s">
        <v>31</v>
      </c>
      <c r="B29" s="12">
        <f t="shared" si="0"/>
      </c>
      <c r="C29" s="48"/>
      <c r="D29" s="18"/>
      <c r="E29" s="48"/>
      <c r="F29" s="66">
        <f t="shared" si="1"/>
      </c>
      <c r="G29" s="49"/>
      <c r="H29" s="66">
        <f t="shared" si="2"/>
      </c>
      <c r="I29" s="49"/>
      <c r="J29" s="13"/>
      <c r="K29" s="13"/>
      <c r="L29" s="14"/>
      <c r="M29" s="14"/>
      <c r="N29" s="46">
        <v>19</v>
      </c>
      <c r="O29" s="46"/>
      <c r="P29" s="10">
        <v>1968</v>
      </c>
      <c r="Q29" s="15"/>
      <c r="R29" s="1" t="s">
        <v>31</v>
      </c>
      <c r="S29" s="2">
        <f t="shared" si="3"/>
      </c>
      <c r="T29" s="2">
        <f t="shared" si="4"/>
      </c>
      <c r="U29" s="2">
        <f t="shared" si="5"/>
      </c>
      <c r="V29" s="22">
        <f t="shared" si="6"/>
      </c>
      <c r="W29" s="22">
        <f t="shared" si="7"/>
      </c>
      <c r="X29" s="63">
        <f t="shared" si="8"/>
      </c>
      <c r="Y29" s="54">
        <f t="shared" si="9"/>
      </c>
      <c r="Z29" s="59">
        <f t="shared" si="10"/>
      </c>
      <c r="AA29" s="54">
        <f t="shared" si="11"/>
      </c>
      <c r="AB29" s="59">
        <f t="shared" si="12"/>
      </c>
      <c r="AC29" s="2">
        <f t="shared" si="13"/>
      </c>
      <c r="AD29" s="60">
        <f t="shared" si="14"/>
      </c>
      <c r="AE29" s="61">
        <f t="shared" si="15"/>
      </c>
      <c r="AF29" s="62">
        <f t="shared" si="16"/>
      </c>
      <c r="AG29" s="61">
        <f t="shared" si="17"/>
      </c>
      <c r="AH29" s="61">
        <f t="shared" si="18"/>
      </c>
      <c r="AI29" s="2">
        <f t="shared" si="19"/>
      </c>
      <c r="AJ29" s="2">
        <f t="shared" si="20"/>
      </c>
      <c r="AK29" s="22">
        <f t="shared" si="21"/>
      </c>
      <c r="AL29" s="2">
        <f t="shared" si="22"/>
      </c>
      <c r="AM29" s="2">
        <f t="shared" si="23"/>
      </c>
      <c r="AN29" s="22">
        <f t="shared" si="24"/>
      </c>
      <c r="AO29" s="2">
        <f t="shared" si="25"/>
      </c>
      <c r="AP29" s="22" t="str">
        <f t="shared" si="26"/>
        <v>Chưa có cấp độ dự thi !</v>
      </c>
    </row>
    <row r="30" spans="1:42" s="10" customFormat="1" ht="19.5" customHeight="1">
      <c r="A30" s="11" t="s">
        <v>32</v>
      </c>
      <c r="B30" s="12">
        <f t="shared" si="0"/>
      </c>
      <c r="C30" s="48"/>
      <c r="D30" s="18"/>
      <c r="E30" s="48"/>
      <c r="F30" s="66">
        <f t="shared" si="1"/>
      </c>
      <c r="G30" s="49"/>
      <c r="H30" s="66">
        <f t="shared" si="2"/>
      </c>
      <c r="I30" s="49"/>
      <c r="J30" s="13"/>
      <c r="K30" s="13"/>
      <c r="L30" s="14"/>
      <c r="M30" s="14"/>
      <c r="N30" s="46">
        <v>20</v>
      </c>
      <c r="O30" s="46"/>
      <c r="P30" s="10">
        <v>1969</v>
      </c>
      <c r="Q30" s="15"/>
      <c r="R30" s="1" t="s">
        <v>32</v>
      </c>
      <c r="S30" s="2">
        <f t="shared" si="3"/>
      </c>
      <c r="T30" s="2">
        <f t="shared" si="4"/>
      </c>
      <c r="U30" s="2">
        <f t="shared" si="5"/>
      </c>
      <c r="V30" s="22">
        <f t="shared" si="6"/>
      </c>
      <c r="W30" s="22">
        <f t="shared" si="7"/>
      </c>
      <c r="X30" s="63">
        <f t="shared" si="8"/>
      </c>
      <c r="Y30" s="54">
        <f t="shared" si="9"/>
      </c>
      <c r="Z30" s="59">
        <f t="shared" si="10"/>
      </c>
      <c r="AA30" s="54">
        <f t="shared" si="11"/>
      </c>
      <c r="AB30" s="59">
        <f t="shared" si="12"/>
      </c>
      <c r="AC30" s="2">
        <f t="shared" si="13"/>
      </c>
      <c r="AD30" s="60">
        <f t="shared" si="14"/>
      </c>
      <c r="AE30" s="61">
        <f t="shared" si="15"/>
      </c>
      <c r="AF30" s="62">
        <f t="shared" si="16"/>
      </c>
      <c r="AG30" s="61">
        <f t="shared" si="17"/>
      </c>
      <c r="AH30" s="61">
        <f t="shared" si="18"/>
      </c>
      <c r="AI30" s="2">
        <f t="shared" si="19"/>
      </c>
      <c r="AJ30" s="2">
        <f t="shared" si="20"/>
      </c>
      <c r="AK30" s="22">
        <f t="shared" si="21"/>
      </c>
      <c r="AL30" s="2">
        <f t="shared" si="22"/>
      </c>
      <c r="AM30" s="2">
        <f t="shared" si="23"/>
      </c>
      <c r="AN30" s="22">
        <f t="shared" si="24"/>
      </c>
      <c r="AO30" s="2">
        <f t="shared" si="25"/>
      </c>
      <c r="AP30" s="22" t="str">
        <f t="shared" si="26"/>
        <v>Chưa có cấp độ dự thi !</v>
      </c>
    </row>
    <row r="31" spans="1:42" s="10" customFormat="1" ht="19.5" customHeight="1">
      <c r="A31" s="11" t="s">
        <v>33</v>
      </c>
      <c r="B31" s="12">
        <f t="shared" si="0"/>
      </c>
      <c r="C31" s="48"/>
      <c r="D31" s="18"/>
      <c r="E31" s="48"/>
      <c r="F31" s="66">
        <f t="shared" si="1"/>
      </c>
      <c r="G31" s="49"/>
      <c r="H31" s="66">
        <f t="shared" si="2"/>
      </c>
      <c r="I31" s="49"/>
      <c r="J31" s="13"/>
      <c r="K31" s="13"/>
      <c r="L31" s="14"/>
      <c r="M31" s="14"/>
      <c r="N31" s="46">
        <v>21</v>
      </c>
      <c r="O31" s="46"/>
      <c r="P31" s="10">
        <v>1970</v>
      </c>
      <c r="Q31" s="15"/>
      <c r="R31" s="1" t="s">
        <v>33</v>
      </c>
      <c r="S31" s="2">
        <f t="shared" si="3"/>
      </c>
      <c r="T31" s="2">
        <f t="shared" si="4"/>
      </c>
      <c r="U31" s="2">
        <f t="shared" si="5"/>
      </c>
      <c r="V31" s="22">
        <f t="shared" si="6"/>
      </c>
      <c r="W31" s="22">
        <f t="shared" si="7"/>
      </c>
      <c r="X31" s="63">
        <f t="shared" si="8"/>
      </c>
      <c r="Y31" s="54">
        <f t="shared" si="9"/>
      </c>
      <c r="Z31" s="59">
        <f t="shared" si="10"/>
      </c>
      <c r="AA31" s="54">
        <f t="shared" si="11"/>
      </c>
      <c r="AB31" s="59">
        <f t="shared" si="12"/>
      </c>
      <c r="AC31" s="2">
        <f t="shared" si="13"/>
      </c>
      <c r="AD31" s="60">
        <f t="shared" si="14"/>
      </c>
      <c r="AE31" s="61">
        <f t="shared" si="15"/>
      </c>
      <c r="AF31" s="62">
        <f t="shared" si="16"/>
      </c>
      <c r="AG31" s="61">
        <f t="shared" si="17"/>
      </c>
      <c r="AH31" s="61">
        <f t="shared" si="18"/>
      </c>
      <c r="AI31" s="2">
        <f t="shared" si="19"/>
      </c>
      <c r="AJ31" s="2">
        <f t="shared" si="20"/>
      </c>
      <c r="AK31" s="22">
        <f t="shared" si="21"/>
      </c>
      <c r="AL31" s="2">
        <f t="shared" si="22"/>
      </c>
      <c r="AM31" s="2">
        <f t="shared" si="23"/>
      </c>
      <c r="AN31" s="22">
        <f t="shared" si="24"/>
      </c>
      <c r="AO31" s="2">
        <f t="shared" si="25"/>
      </c>
      <c r="AP31" s="22" t="str">
        <f t="shared" si="26"/>
        <v>Chưa có cấp độ dự thi !</v>
      </c>
    </row>
    <row r="32" spans="1:42" s="10" customFormat="1" ht="19.5" customHeight="1">
      <c r="A32" s="11" t="s">
        <v>34</v>
      </c>
      <c r="B32" s="12">
        <f t="shared" si="0"/>
      </c>
      <c r="C32" s="48"/>
      <c r="D32" s="18"/>
      <c r="E32" s="48"/>
      <c r="F32" s="66">
        <f t="shared" si="1"/>
      </c>
      <c r="G32" s="49"/>
      <c r="H32" s="66">
        <f t="shared" si="2"/>
      </c>
      <c r="I32" s="49"/>
      <c r="J32" s="13"/>
      <c r="K32" s="13"/>
      <c r="L32" s="14"/>
      <c r="M32" s="14"/>
      <c r="N32" s="46">
        <v>22</v>
      </c>
      <c r="O32" s="46"/>
      <c r="P32" s="10">
        <v>1971</v>
      </c>
      <c r="Q32" s="15"/>
      <c r="R32" s="1" t="s">
        <v>34</v>
      </c>
      <c r="S32" s="2">
        <f t="shared" si="3"/>
      </c>
      <c r="T32" s="2">
        <f t="shared" si="4"/>
      </c>
      <c r="U32" s="2">
        <f t="shared" si="5"/>
      </c>
      <c r="V32" s="22">
        <f t="shared" si="6"/>
      </c>
      <c r="W32" s="22">
        <f t="shared" si="7"/>
      </c>
      <c r="X32" s="63">
        <f t="shared" si="8"/>
      </c>
      <c r="Y32" s="54">
        <f t="shared" si="9"/>
      </c>
      <c r="Z32" s="59">
        <f t="shared" si="10"/>
      </c>
      <c r="AA32" s="54">
        <f t="shared" si="11"/>
      </c>
      <c r="AB32" s="59">
        <f t="shared" si="12"/>
      </c>
      <c r="AC32" s="2">
        <f t="shared" si="13"/>
      </c>
      <c r="AD32" s="60">
        <f t="shared" si="14"/>
      </c>
      <c r="AE32" s="61">
        <f t="shared" si="15"/>
      </c>
      <c r="AF32" s="62">
        <f t="shared" si="16"/>
      </c>
      <c r="AG32" s="61">
        <f t="shared" si="17"/>
      </c>
      <c r="AH32" s="61">
        <f t="shared" si="18"/>
      </c>
      <c r="AI32" s="2">
        <f t="shared" si="19"/>
      </c>
      <c r="AJ32" s="2">
        <f t="shared" si="20"/>
      </c>
      <c r="AK32" s="22">
        <f t="shared" si="21"/>
      </c>
      <c r="AL32" s="2">
        <f t="shared" si="22"/>
      </c>
      <c r="AM32" s="2">
        <f t="shared" si="23"/>
      </c>
      <c r="AN32" s="22">
        <f t="shared" si="24"/>
      </c>
      <c r="AO32" s="2">
        <f t="shared" si="25"/>
      </c>
      <c r="AP32" s="22" t="str">
        <f t="shared" si="26"/>
        <v>Chưa có cấp độ dự thi !</v>
      </c>
    </row>
    <row r="33" spans="1:42" s="10" customFormat="1" ht="19.5" customHeight="1">
      <c r="A33" s="11" t="s">
        <v>35</v>
      </c>
      <c r="B33" s="12">
        <f t="shared" si="0"/>
      </c>
      <c r="C33" s="48"/>
      <c r="D33" s="18"/>
      <c r="E33" s="48"/>
      <c r="F33" s="66">
        <f t="shared" si="1"/>
      </c>
      <c r="G33" s="49"/>
      <c r="H33" s="66">
        <f t="shared" si="2"/>
      </c>
      <c r="I33" s="49"/>
      <c r="J33" s="13"/>
      <c r="K33" s="13"/>
      <c r="L33" s="14"/>
      <c r="M33" s="14"/>
      <c r="N33" s="46">
        <v>23</v>
      </c>
      <c r="O33" s="46"/>
      <c r="P33" s="10">
        <v>1972</v>
      </c>
      <c r="Q33" s="15"/>
      <c r="R33" s="1" t="s">
        <v>35</v>
      </c>
      <c r="S33" s="2">
        <f t="shared" si="3"/>
      </c>
      <c r="T33" s="2">
        <f t="shared" si="4"/>
      </c>
      <c r="U33" s="2">
        <f t="shared" si="5"/>
      </c>
      <c r="V33" s="22">
        <f t="shared" si="6"/>
      </c>
      <c r="W33" s="22">
        <f t="shared" si="7"/>
      </c>
      <c r="X33" s="63">
        <f t="shared" si="8"/>
      </c>
      <c r="Y33" s="54">
        <f t="shared" si="9"/>
      </c>
      <c r="Z33" s="59">
        <f t="shared" si="10"/>
      </c>
      <c r="AA33" s="54">
        <f t="shared" si="11"/>
      </c>
      <c r="AB33" s="59">
        <f t="shared" si="12"/>
      </c>
      <c r="AC33" s="2">
        <f t="shared" si="13"/>
      </c>
      <c r="AD33" s="60">
        <f t="shared" si="14"/>
      </c>
      <c r="AE33" s="61">
        <f t="shared" si="15"/>
      </c>
      <c r="AF33" s="62">
        <f t="shared" si="16"/>
      </c>
      <c r="AG33" s="61">
        <f t="shared" si="17"/>
      </c>
      <c r="AH33" s="61">
        <f t="shared" si="18"/>
      </c>
      <c r="AI33" s="2">
        <f t="shared" si="19"/>
      </c>
      <c r="AJ33" s="2">
        <f t="shared" si="20"/>
      </c>
      <c r="AK33" s="22">
        <f t="shared" si="21"/>
      </c>
      <c r="AL33" s="2">
        <f t="shared" si="22"/>
      </c>
      <c r="AM33" s="2">
        <f t="shared" si="23"/>
      </c>
      <c r="AN33" s="22">
        <f t="shared" si="24"/>
      </c>
      <c r="AO33" s="2">
        <f t="shared" si="25"/>
      </c>
      <c r="AP33" s="22" t="str">
        <f t="shared" si="26"/>
        <v>Chưa có cấp độ dự thi !</v>
      </c>
    </row>
    <row r="34" spans="1:42" s="10" customFormat="1" ht="19.5" customHeight="1">
      <c r="A34" s="11" t="s">
        <v>36</v>
      </c>
      <c r="B34" s="12">
        <f t="shared" si="0"/>
      </c>
      <c r="C34" s="48"/>
      <c r="D34" s="18"/>
      <c r="E34" s="48"/>
      <c r="F34" s="66">
        <f t="shared" si="1"/>
      </c>
      <c r="G34" s="49"/>
      <c r="H34" s="66">
        <f t="shared" si="2"/>
      </c>
      <c r="I34" s="49"/>
      <c r="J34" s="13"/>
      <c r="K34" s="13"/>
      <c r="L34" s="14"/>
      <c r="M34" s="14"/>
      <c r="N34" s="46">
        <v>24</v>
      </c>
      <c r="O34" s="46"/>
      <c r="P34" s="10">
        <v>1973</v>
      </c>
      <c r="Q34" s="15"/>
      <c r="R34" s="1" t="s">
        <v>36</v>
      </c>
      <c r="S34" s="2">
        <f t="shared" si="3"/>
      </c>
      <c r="T34" s="2">
        <f t="shared" si="4"/>
      </c>
      <c r="U34" s="2">
        <f t="shared" si="5"/>
      </c>
      <c r="V34" s="22">
        <f t="shared" si="6"/>
      </c>
      <c r="W34" s="22">
        <f t="shared" si="7"/>
      </c>
      <c r="X34" s="63">
        <f t="shared" si="8"/>
      </c>
      <c r="Y34" s="54">
        <f t="shared" si="9"/>
      </c>
      <c r="Z34" s="59">
        <f t="shared" si="10"/>
      </c>
      <c r="AA34" s="54">
        <f t="shared" si="11"/>
      </c>
      <c r="AB34" s="59">
        <f t="shared" si="12"/>
      </c>
      <c r="AC34" s="2">
        <f t="shared" si="13"/>
      </c>
      <c r="AD34" s="60">
        <f t="shared" si="14"/>
      </c>
      <c r="AE34" s="61">
        <f t="shared" si="15"/>
      </c>
      <c r="AF34" s="62">
        <f t="shared" si="16"/>
      </c>
      <c r="AG34" s="61">
        <f t="shared" si="17"/>
      </c>
      <c r="AH34" s="61">
        <f t="shared" si="18"/>
      </c>
      <c r="AI34" s="2">
        <f t="shared" si="19"/>
      </c>
      <c r="AJ34" s="2">
        <f t="shared" si="20"/>
      </c>
      <c r="AK34" s="22">
        <f t="shared" si="21"/>
      </c>
      <c r="AL34" s="2">
        <f t="shared" si="22"/>
      </c>
      <c r="AM34" s="2">
        <f t="shared" si="23"/>
      </c>
      <c r="AN34" s="22">
        <f t="shared" si="24"/>
      </c>
      <c r="AO34" s="2">
        <f t="shared" si="25"/>
      </c>
      <c r="AP34" s="22" t="str">
        <f t="shared" si="26"/>
        <v>Chưa có cấp độ dự thi !</v>
      </c>
    </row>
    <row r="35" spans="1:42" s="10" customFormat="1" ht="19.5" customHeight="1">
      <c r="A35" s="11" t="s">
        <v>37</v>
      </c>
      <c r="B35" s="12">
        <f t="shared" si="0"/>
      </c>
      <c r="C35" s="48"/>
      <c r="D35" s="18"/>
      <c r="E35" s="48"/>
      <c r="F35" s="66">
        <f t="shared" si="1"/>
      </c>
      <c r="G35" s="49"/>
      <c r="H35" s="66">
        <f t="shared" si="2"/>
      </c>
      <c r="I35" s="49"/>
      <c r="J35" s="13"/>
      <c r="K35" s="13"/>
      <c r="L35" s="14"/>
      <c r="M35" s="14"/>
      <c r="N35" s="46">
        <v>25</v>
      </c>
      <c r="O35" s="46"/>
      <c r="P35" s="10">
        <v>1974</v>
      </c>
      <c r="Q35" s="15"/>
      <c r="R35" s="1" t="s">
        <v>37</v>
      </c>
      <c r="S35" s="2">
        <f t="shared" si="3"/>
      </c>
      <c r="T35" s="2">
        <f t="shared" si="4"/>
      </c>
      <c r="U35" s="2">
        <f t="shared" si="5"/>
      </c>
      <c r="V35" s="22">
        <f t="shared" si="6"/>
      </c>
      <c r="W35" s="22">
        <f t="shared" si="7"/>
      </c>
      <c r="X35" s="63">
        <f t="shared" si="8"/>
      </c>
      <c r="Y35" s="54">
        <f t="shared" si="9"/>
      </c>
      <c r="Z35" s="59">
        <f t="shared" si="10"/>
      </c>
      <c r="AA35" s="54">
        <f t="shared" si="11"/>
      </c>
      <c r="AB35" s="59">
        <f t="shared" si="12"/>
      </c>
      <c r="AC35" s="2">
        <f t="shared" si="13"/>
      </c>
      <c r="AD35" s="60">
        <f t="shared" si="14"/>
      </c>
      <c r="AE35" s="61">
        <f t="shared" si="15"/>
      </c>
      <c r="AF35" s="62">
        <f t="shared" si="16"/>
      </c>
      <c r="AG35" s="61">
        <f t="shared" si="17"/>
      </c>
      <c r="AH35" s="61">
        <f t="shared" si="18"/>
      </c>
      <c r="AI35" s="2">
        <f t="shared" si="19"/>
      </c>
      <c r="AJ35" s="2">
        <f t="shared" si="20"/>
      </c>
      <c r="AK35" s="22">
        <f t="shared" si="21"/>
      </c>
      <c r="AL35" s="2">
        <f t="shared" si="22"/>
      </c>
      <c r="AM35" s="2">
        <f t="shared" si="23"/>
      </c>
      <c r="AN35" s="22">
        <f t="shared" si="24"/>
      </c>
      <c r="AO35" s="2">
        <f t="shared" si="25"/>
      </c>
      <c r="AP35" s="22" t="str">
        <f t="shared" si="26"/>
        <v>Chưa có cấp độ dự thi !</v>
      </c>
    </row>
    <row r="36" spans="1:42" s="10" customFormat="1" ht="19.5" customHeight="1">
      <c r="A36" s="11" t="s">
        <v>38</v>
      </c>
      <c r="B36" s="12">
        <f t="shared" si="0"/>
      </c>
      <c r="C36" s="48"/>
      <c r="D36" s="18"/>
      <c r="E36" s="48"/>
      <c r="F36" s="66">
        <f t="shared" si="1"/>
      </c>
      <c r="G36" s="49"/>
      <c r="H36" s="66">
        <f t="shared" si="2"/>
      </c>
      <c r="I36" s="49"/>
      <c r="J36" s="13"/>
      <c r="K36" s="13"/>
      <c r="L36" s="14"/>
      <c r="M36" s="14"/>
      <c r="N36" s="46">
        <v>26</v>
      </c>
      <c r="O36" s="46"/>
      <c r="P36" s="10">
        <v>1975</v>
      </c>
      <c r="Q36" s="15"/>
      <c r="R36" s="1" t="s">
        <v>38</v>
      </c>
      <c r="S36" s="2">
        <f t="shared" si="3"/>
      </c>
      <c r="T36" s="2">
        <f t="shared" si="4"/>
      </c>
      <c r="U36" s="2">
        <f t="shared" si="5"/>
      </c>
      <c r="V36" s="22">
        <f t="shared" si="6"/>
      </c>
      <c r="W36" s="22">
        <f t="shared" si="7"/>
      </c>
      <c r="X36" s="63">
        <f t="shared" si="8"/>
      </c>
      <c r="Y36" s="54">
        <f t="shared" si="9"/>
      </c>
      <c r="Z36" s="59">
        <f t="shared" si="10"/>
      </c>
      <c r="AA36" s="54">
        <f t="shared" si="11"/>
      </c>
      <c r="AB36" s="59">
        <f t="shared" si="12"/>
      </c>
      <c r="AC36" s="2">
        <f t="shared" si="13"/>
      </c>
      <c r="AD36" s="60">
        <f t="shared" si="14"/>
      </c>
      <c r="AE36" s="61">
        <f t="shared" si="15"/>
      </c>
      <c r="AF36" s="62">
        <f t="shared" si="16"/>
      </c>
      <c r="AG36" s="61">
        <f t="shared" si="17"/>
      </c>
      <c r="AH36" s="61">
        <f t="shared" si="18"/>
      </c>
      <c r="AI36" s="2">
        <f t="shared" si="19"/>
      </c>
      <c r="AJ36" s="2">
        <f t="shared" si="20"/>
      </c>
      <c r="AK36" s="22">
        <f t="shared" si="21"/>
      </c>
      <c r="AL36" s="2">
        <f t="shared" si="22"/>
      </c>
      <c r="AM36" s="2">
        <f t="shared" si="23"/>
      </c>
      <c r="AN36" s="22">
        <f t="shared" si="24"/>
      </c>
      <c r="AO36" s="2">
        <f t="shared" si="25"/>
      </c>
      <c r="AP36" s="22" t="str">
        <f t="shared" si="26"/>
        <v>Chưa có cấp độ dự thi !</v>
      </c>
    </row>
    <row r="37" spans="1:42" s="10" customFormat="1" ht="19.5" customHeight="1">
      <c r="A37" s="11" t="s">
        <v>39</v>
      </c>
      <c r="B37" s="12">
        <f t="shared" si="0"/>
      </c>
      <c r="C37" s="48"/>
      <c r="D37" s="18"/>
      <c r="E37" s="48"/>
      <c r="F37" s="66">
        <f t="shared" si="1"/>
      </c>
      <c r="G37" s="49"/>
      <c r="H37" s="66">
        <f t="shared" si="2"/>
      </c>
      <c r="I37" s="49"/>
      <c r="J37" s="13"/>
      <c r="K37" s="13"/>
      <c r="L37" s="14"/>
      <c r="M37" s="14"/>
      <c r="N37" s="46">
        <v>27</v>
      </c>
      <c r="O37" s="46"/>
      <c r="P37" s="10">
        <v>1976</v>
      </c>
      <c r="Q37" s="15"/>
      <c r="R37" s="1" t="s">
        <v>39</v>
      </c>
      <c r="S37" s="2">
        <f t="shared" si="3"/>
      </c>
      <c r="T37" s="2">
        <f t="shared" si="4"/>
      </c>
      <c r="U37" s="2">
        <f t="shared" si="5"/>
      </c>
      <c r="V37" s="22">
        <f t="shared" si="6"/>
      </c>
      <c r="W37" s="22">
        <f t="shared" si="7"/>
      </c>
      <c r="X37" s="63">
        <f t="shared" si="8"/>
      </c>
      <c r="Y37" s="54">
        <f t="shared" si="9"/>
      </c>
      <c r="Z37" s="59">
        <f t="shared" si="10"/>
      </c>
      <c r="AA37" s="54">
        <f t="shared" si="11"/>
      </c>
      <c r="AB37" s="59">
        <f t="shared" si="12"/>
      </c>
      <c r="AC37" s="2">
        <f t="shared" si="13"/>
      </c>
      <c r="AD37" s="60">
        <f t="shared" si="14"/>
      </c>
      <c r="AE37" s="61">
        <f t="shared" si="15"/>
      </c>
      <c r="AF37" s="62">
        <f t="shared" si="16"/>
      </c>
      <c r="AG37" s="61">
        <f t="shared" si="17"/>
      </c>
      <c r="AH37" s="61">
        <f t="shared" si="18"/>
      </c>
      <c r="AI37" s="2">
        <f t="shared" si="19"/>
      </c>
      <c r="AJ37" s="2">
        <f t="shared" si="20"/>
      </c>
      <c r="AK37" s="22">
        <f t="shared" si="21"/>
      </c>
      <c r="AL37" s="2">
        <f t="shared" si="22"/>
      </c>
      <c r="AM37" s="2">
        <f t="shared" si="23"/>
      </c>
      <c r="AN37" s="22">
        <f t="shared" si="24"/>
      </c>
      <c r="AO37" s="2">
        <f t="shared" si="25"/>
      </c>
      <c r="AP37" s="22" t="str">
        <f t="shared" si="26"/>
        <v>Chưa có cấp độ dự thi !</v>
      </c>
    </row>
    <row r="38" spans="1:42" s="10" customFormat="1" ht="19.5" customHeight="1">
      <c r="A38" s="11" t="s">
        <v>40</v>
      </c>
      <c r="B38" s="12">
        <f t="shared" si="0"/>
      </c>
      <c r="C38" s="48"/>
      <c r="D38" s="18"/>
      <c r="E38" s="48"/>
      <c r="F38" s="66">
        <f t="shared" si="1"/>
      </c>
      <c r="G38" s="49"/>
      <c r="H38" s="66">
        <f t="shared" si="2"/>
      </c>
      <c r="I38" s="49"/>
      <c r="J38" s="13"/>
      <c r="K38" s="13"/>
      <c r="L38" s="14"/>
      <c r="M38" s="14"/>
      <c r="N38" s="46">
        <v>28</v>
      </c>
      <c r="O38" s="46"/>
      <c r="P38" s="10">
        <v>1977</v>
      </c>
      <c r="Q38" s="15"/>
      <c r="R38" s="1" t="s">
        <v>40</v>
      </c>
      <c r="S38" s="2">
        <f t="shared" si="3"/>
      </c>
      <c r="T38" s="2">
        <f t="shared" si="4"/>
      </c>
      <c r="U38" s="2">
        <f t="shared" si="5"/>
      </c>
      <c r="V38" s="22">
        <f t="shared" si="6"/>
      </c>
      <c r="W38" s="22">
        <f t="shared" si="7"/>
      </c>
      <c r="X38" s="63">
        <f t="shared" si="8"/>
      </c>
      <c r="Y38" s="54">
        <f t="shared" si="9"/>
      </c>
      <c r="Z38" s="59">
        <f t="shared" si="10"/>
      </c>
      <c r="AA38" s="54">
        <f t="shared" si="11"/>
      </c>
      <c r="AB38" s="59">
        <f t="shared" si="12"/>
      </c>
      <c r="AC38" s="2">
        <f t="shared" si="13"/>
      </c>
      <c r="AD38" s="60">
        <f t="shared" si="14"/>
      </c>
      <c r="AE38" s="61">
        <f t="shared" si="15"/>
      </c>
      <c r="AF38" s="62">
        <f t="shared" si="16"/>
      </c>
      <c r="AG38" s="61">
        <f t="shared" si="17"/>
      </c>
      <c r="AH38" s="61">
        <f t="shared" si="18"/>
      </c>
      <c r="AI38" s="2">
        <f t="shared" si="19"/>
      </c>
      <c r="AJ38" s="2">
        <f t="shared" si="20"/>
      </c>
      <c r="AK38" s="22">
        <f t="shared" si="21"/>
      </c>
      <c r="AL38" s="2">
        <f t="shared" si="22"/>
      </c>
      <c r="AM38" s="2">
        <f t="shared" si="23"/>
      </c>
      <c r="AN38" s="22">
        <f t="shared" si="24"/>
      </c>
      <c r="AO38" s="2">
        <f t="shared" si="25"/>
      </c>
      <c r="AP38" s="22" t="str">
        <f t="shared" si="26"/>
        <v>Chưa có cấp độ dự thi !</v>
      </c>
    </row>
    <row r="39" spans="1:42" s="10" customFormat="1" ht="19.5" customHeight="1">
      <c r="A39" s="11" t="s">
        <v>41</v>
      </c>
      <c r="B39" s="12">
        <f t="shared" si="0"/>
      </c>
      <c r="C39" s="48"/>
      <c r="D39" s="18"/>
      <c r="E39" s="48"/>
      <c r="F39" s="66">
        <f t="shared" si="1"/>
      </c>
      <c r="G39" s="49"/>
      <c r="H39" s="66">
        <f t="shared" si="2"/>
      </c>
      <c r="I39" s="49"/>
      <c r="J39" s="13"/>
      <c r="K39" s="13"/>
      <c r="L39" s="14"/>
      <c r="M39" s="14"/>
      <c r="N39" s="46">
        <v>29</v>
      </c>
      <c r="O39" s="46"/>
      <c r="P39" s="10">
        <v>1978</v>
      </c>
      <c r="Q39" s="15"/>
      <c r="R39" s="1" t="s">
        <v>41</v>
      </c>
      <c r="S39" s="2">
        <f t="shared" si="3"/>
      </c>
      <c r="T39" s="2">
        <f t="shared" si="4"/>
      </c>
      <c r="U39" s="2">
        <f t="shared" si="5"/>
      </c>
      <c r="V39" s="22">
        <f t="shared" si="6"/>
      </c>
      <c r="W39" s="22">
        <f t="shared" si="7"/>
      </c>
      <c r="X39" s="63">
        <f t="shared" si="8"/>
      </c>
      <c r="Y39" s="54">
        <f t="shared" si="9"/>
      </c>
      <c r="Z39" s="59">
        <f t="shared" si="10"/>
      </c>
      <c r="AA39" s="54">
        <f t="shared" si="11"/>
      </c>
      <c r="AB39" s="59">
        <f t="shared" si="12"/>
      </c>
      <c r="AC39" s="2">
        <f t="shared" si="13"/>
      </c>
      <c r="AD39" s="60">
        <f t="shared" si="14"/>
      </c>
      <c r="AE39" s="61">
        <f t="shared" si="15"/>
      </c>
      <c r="AF39" s="62">
        <f t="shared" si="16"/>
      </c>
      <c r="AG39" s="61">
        <f t="shared" si="17"/>
      </c>
      <c r="AH39" s="61">
        <f t="shared" si="18"/>
      </c>
      <c r="AI39" s="2">
        <f t="shared" si="19"/>
      </c>
      <c r="AJ39" s="2">
        <f t="shared" si="20"/>
      </c>
      <c r="AK39" s="22">
        <f t="shared" si="21"/>
      </c>
      <c r="AL39" s="2">
        <f t="shared" si="22"/>
      </c>
      <c r="AM39" s="2">
        <f t="shared" si="23"/>
      </c>
      <c r="AN39" s="22">
        <f t="shared" si="24"/>
      </c>
      <c r="AO39" s="2">
        <f t="shared" si="25"/>
      </c>
      <c r="AP39" s="22" t="str">
        <f t="shared" si="26"/>
        <v>Chưa có cấp độ dự thi !</v>
      </c>
    </row>
    <row r="40" spans="1:42" s="10" customFormat="1" ht="19.5" customHeight="1">
      <c r="A40" s="11" t="s">
        <v>42</v>
      </c>
      <c r="B40" s="12">
        <f t="shared" si="0"/>
      </c>
      <c r="C40" s="48"/>
      <c r="D40" s="18"/>
      <c r="E40" s="48"/>
      <c r="F40" s="66">
        <f t="shared" si="1"/>
      </c>
      <c r="G40" s="49"/>
      <c r="H40" s="66">
        <f t="shared" si="2"/>
      </c>
      <c r="I40" s="49"/>
      <c r="J40" s="13"/>
      <c r="K40" s="13"/>
      <c r="L40" s="14"/>
      <c r="M40" s="14"/>
      <c r="N40" s="46">
        <v>30</v>
      </c>
      <c r="O40" s="46"/>
      <c r="P40" s="10">
        <v>1979</v>
      </c>
      <c r="Q40" s="15"/>
      <c r="R40" s="1" t="s">
        <v>42</v>
      </c>
      <c r="S40" s="2">
        <f t="shared" si="3"/>
      </c>
      <c r="T40" s="2">
        <f t="shared" si="4"/>
      </c>
      <c r="U40" s="2">
        <f t="shared" si="5"/>
      </c>
      <c r="V40" s="22">
        <f t="shared" si="6"/>
      </c>
      <c r="W40" s="22">
        <f t="shared" si="7"/>
      </c>
      <c r="X40" s="63">
        <f t="shared" si="8"/>
      </c>
      <c r="Y40" s="54">
        <f t="shared" si="9"/>
      </c>
      <c r="Z40" s="59">
        <f t="shared" si="10"/>
      </c>
      <c r="AA40" s="54">
        <f t="shared" si="11"/>
      </c>
      <c r="AB40" s="59">
        <f t="shared" si="12"/>
      </c>
      <c r="AC40" s="2">
        <f t="shared" si="13"/>
      </c>
      <c r="AD40" s="60">
        <f t="shared" si="14"/>
      </c>
      <c r="AE40" s="61">
        <f t="shared" si="15"/>
      </c>
      <c r="AF40" s="62">
        <f t="shared" si="16"/>
      </c>
      <c r="AG40" s="61">
        <f t="shared" si="17"/>
      </c>
      <c r="AH40" s="61">
        <f t="shared" si="18"/>
      </c>
      <c r="AI40" s="2">
        <f t="shared" si="19"/>
      </c>
      <c r="AJ40" s="2">
        <f t="shared" si="20"/>
      </c>
      <c r="AK40" s="22">
        <f t="shared" si="21"/>
      </c>
      <c r="AL40" s="2">
        <f t="shared" si="22"/>
      </c>
      <c r="AM40" s="2">
        <f t="shared" si="23"/>
      </c>
      <c r="AN40" s="22">
        <f t="shared" si="24"/>
      </c>
      <c r="AO40" s="2">
        <f t="shared" si="25"/>
      </c>
      <c r="AP40" s="22" t="str">
        <f t="shared" si="26"/>
        <v>Chưa có cấp độ dự thi !</v>
      </c>
    </row>
    <row r="41" spans="1:42" s="10" customFormat="1" ht="19.5" customHeight="1">
      <c r="A41" s="11" t="s">
        <v>43</v>
      </c>
      <c r="B41" s="12">
        <f t="shared" si="0"/>
      </c>
      <c r="C41" s="48"/>
      <c r="D41" s="18"/>
      <c r="E41" s="48"/>
      <c r="F41" s="66">
        <f t="shared" si="1"/>
      </c>
      <c r="G41" s="49"/>
      <c r="H41" s="66">
        <f t="shared" si="2"/>
      </c>
      <c r="I41" s="49"/>
      <c r="J41" s="13"/>
      <c r="K41" s="13"/>
      <c r="L41" s="14"/>
      <c r="M41" s="14"/>
      <c r="N41" s="46">
        <v>31</v>
      </c>
      <c r="O41" s="46"/>
      <c r="P41" s="10">
        <v>1980</v>
      </c>
      <c r="Q41" s="15"/>
      <c r="R41" s="1" t="s">
        <v>43</v>
      </c>
      <c r="S41" s="2">
        <f t="shared" si="3"/>
      </c>
      <c r="T41" s="2">
        <f t="shared" si="4"/>
      </c>
      <c r="U41" s="2">
        <f t="shared" si="5"/>
      </c>
      <c r="V41" s="22">
        <f t="shared" si="6"/>
      </c>
      <c r="W41" s="22">
        <f t="shared" si="7"/>
      </c>
      <c r="X41" s="63">
        <f t="shared" si="8"/>
      </c>
      <c r="Y41" s="54">
        <f t="shared" si="9"/>
      </c>
      <c r="Z41" s="59">
        <f t="shared" si="10"/>
      </c>
      <c r="AA41" s="54">
        <f t="shared" si="11"/>
      </c>
      <c r="AB41" s="59">
        <f t="shared" si="12"/>
      </c>
      <c r="AC41" s="2">
        <f t="shared" si="13"/>
      </c>
      <c r="AD41" s="60">
        <f t="shared" si="14"/>
      </c>
      <c r="AE41" s="61">
        <f t="shared" si="15"/>
      </c>
      <c r="AF41" s="62">
        <f t="shared" si="16"/>
      </c>
      <c r="AG41" s="61">
        <f t="shared" si="17"/>
      </c>
      <c r="AH41" s="61">
        <f t="shared" si="18"/>
      </c>
      <c r="AI41" s="2">
        <f t="shared" si="19"/>
      </c>
      <c r="AJ41" s="2">
        <f t="shared" si="20"/>
      </c>
      <c r="AK41" s="22">
        <f t="shared" si="21"/>
      </c>
      <c r="AL41" s="2">
        <f t="shared" si="22"/>
      </c>
      <c r="AM41" s="2">
        <f t="shared" si="23"/>
      </c>
      <c r="AN41" s="22">
        <f t="shared" si="24"/>
      </c>
      <c r="AO41" s="2">
        <f t="shared" si="25"/>
      </c>
      <c r="AP41" s="22" t="str">
        <f t="shared" si="26"/>
        <v>Chưa có cấp độ dự thi !</v>
      </c>
    </row>
    <row r="42" spans="1:42" s="10" customFormat="1" ht="19.5" customHeight="1">
      <c r="A42" s="11" t="s">
        <v>44</v>
      </c>
      <c r="B42" s="12">
        <f t="shared" si="0"/>
      </c>
      <c r="C42" s="48"/>
      <c r="D42" s="18"/>
      <c r="E42" s="48"/>
      <c r="F42" s="66">
        <f t="shared" si="1"/>
      </c>
      <c r="G42" s="49"/>
      <c r="H42" s="66">
        <f t="shared" si="2"/>
      </c>
      <c r="I42" s="49"/>
      <c r="J42" s="13"/>
      <c r="K42" s="13"/>
      <c r="L42" s="14"/>
      <c r="M42" s="14"/>
      <c r="N42" s="46" t="s">
        <v>79</v>
      </c>
      <c r="O42" s="46"/>
      <c r="P42" s="10">
        <v>1981</v>
      </c>
      <c r="Q42" s="15"/>
      <c r="R42" s="1" t="s">
        <v>44</v>
      </c>
      <c r="S42" s="2">
        <f t="shared" si="3"/>
      </c>
      <c r="T42" s="2">
        <f t="shared" si="4"/>
      </c>
      <c r="U42" s="2">
        <f t="shared" si="5"/>
      </c>
      <c r="V42" s="22">
        <f t="shared" si="6"/>
      </c>
      <c r="W42" s="22">
        <f t="shared" si="7"/>
      </c>
      <c r="X42" s="63">
        <f t="shared" si="8"/>
      </c>
      <c r="Y42" s="54">
        <f t="shared" si="9"/>
      </c>
      <c r="Z42" s="59">
        <f t="shared" si="10"/>
      </c>
      <c r="AA42" s="54">
        <f t="shared" si="11"/>
      </c>
      <c r="AB42" s="59">
        <f t="shared" si="12"/>
      </c>
      <c r="AC42" s="2">
        <f t="shared" si="13"/>
      </c>
      <c r="AD42" s="60">
        <f t="shared" si="14"/>
      </c>
      <c r="AE42" s="61">
        <f t="shared" si="15"/>
      </c>
      <c r="AF42" s="62">
        <f t="shared" si="16"/>
      </c>
      <c r="AG42" s="61">
        <f t="shared" si="17"/>
      </c>
      <c r="AH42" s="61">
        <f t="shared" si="18"/>
      </c>
      <c r="AI42" s="2">
        <f t="shared" si="19"/>
      </c>
      <c r="AJ42" s="2">
        <f t="shared" si="20"/>
      </c>
      <c r="AK42" s="22">
        <f t="shared" si="21"/>
      </c>
      <c r="AL42" s="2">
        <f t="shared" si="22"/>
      </c>
      <c r="AM42" s="2">
        <f t="shared" si="23"/>
      </c>
      <c r="AN42" s="22">
        <f t="shared" si="24"/>
      </c>
      <c r="AO42" s="2">
        <f t="shared" si="25"/>
      </c>
      <c r="AP42" s="22" t="str">
        <f t="shared" si="26"/>
        <v>Chưa có cấp độ dự thi !</v>
      </c>
    </row>
    <row r="43" spans="1:42" s="10" customFormat="1" ht="19.5" customHeight="1">
      <c r="A43" s="11" t="s">
        <v>45</v>
      </c>
      <c r="B43" s="12">
        <f t="shared" si="0"/>
      </c>
      <c r="C43" s="48"/>
      <c r="D43" s="18"/>
      <c r="E43" s="48"/>
      <c r="F43" s="66">
        <f t="shared" si="1"/>
      </c>
      <c r="G43" s="49"/>
      <c r="H43" s="66">
        <f t="shared" si="2"/>
      </c>
      <c r="I43" s="49"/>
      <c r="J43" s="13"/>
      <c r="K43" s="13"/>
      <c r="L43" s="14"/>
      <c r="M43" s="14"/>
      <c r="N43" s="46"/>
      <c r="O43" s="46"/>
      <c r="P43" s="10">
        <v>1982</v>
      </c>
      <c r="Q43" s="15"/>
      <c r="R43" s="1" t="s">
        <v>45</v>
      </c>
      <c r="S43" s="2">
        <f t="shared" si="3"/>
      </c>
      <c r="T43" s="2">
        <f t="shared" si="4"/>
      </c>
      <c r="U43" s="2">
        <f t="shared" si="5"/>
      </c>
      <c r="V43" s="22">
        <f t="shared" si="6"/>
      </c>
      <c r="W43" s="22">
        <f t="shared" si="7"/>
      </c>
      <c r="X43" s="63">
        <f t="shared" si="8"/>
      </c>
      <c r="Y43" s="54">
        <f t="shared" si="9"/>
      </c>
      <c r="Z43" s="59">
        <f t="shared" si="10"/>
      </c>
      <c r="AA43" s="54">
        <f t="shared" si="11"/>
      </c>
      <c r="AB43" s="59">
        <f t="shared" si="12"/>
      </c>
      <c r="AC43" s="2">
        <f t="shared" si="13"/>
      </c>
      <c r="AD43" s="60">
        <f t="shared" si="14"/>
      </c>
      <c r="AE43" s="61">
        <f t="shared" si="15"/>
      </c>
      <c r="AF43" s="62">
        <f t="shared" si="16"/>
      </c>
      <c r="AG43" s="61">
        <f t="shared" si="17"/>
      </c>
      <c r="AH43" s="61">
        <f t="shared" si="18"/>
      </c>
      <c r="AI43" s="2">
        <f t="shared" si="19"/>
      </c>
      <c r="AJ43" s="2">
        <f t="shared" si="20"/>
      </c>
      <c r="AK43" s="22">
        <f t="shared" si="21"/>
      </c>
      <c r="AL43" s="2">
        <f t="shared" si="22"/>
      </c>
      <c r="AM43" s="2">
        <f t="shared" si="23"/>
      </c>
      <c r="AN43" s="22">
        <f t="shared" si="24"/>
      </c>
      <c r="AO43" s="2">
        <f t="shared" si="25"/>
      </c>
      <c r="AP43" s="22" t="str">
        <f t="shared" si="26"/>
        <v>Chưa có cấp độ dự thi !</v>
      </c>
    </row>
    <row r="44" spans="1:42" s="10" customFormat="1" ht="19.5" customHeight="1">
      <c r="A44" s="11" t="s">
        <v>46</v>
      </c>
      <c r="B44" s="12">
        <f t="shared" si="0"/>
      </c>
      <c r="C44" s="48"/>
      <c r="D44" s="18"/>
      <c r="E44" s="48"/>
      <c r="F44" s="66">
        <f t="shared" si="1"/>
      </c>
      <c r="G44" s="49"/>
      <c r="H44" s="66">
        <f t="shared" si="2"/>
      </c>
      <c r="I44" s="49"/>
      <c r="J44" s="13"/>
      <c r="K44" s="13"/>
      <c r="L44" s="14"/>
      <c r="M44" s="14"/>
      <c r="N44" s="46"/>
      <c r="O44" s="46"/>
      <c r="P44" s="10">
        <v>1983</v>
      </c>
      <c r="Q44" s="15"/>
      <c r="R44" s="1" t="s">
        <v>46</v>
      </c>
      <c r="S44" s="2">
        <f t="shared" si="3"/>
      </c>
      <c r="T44" s="2">
        <f t="shared" si="4"/>
      </c>
      <c r="U44" s="2">
        <f t="shared" si="5"/>
      </c>
      <c r="V44" s="22">
        <f t="shared" si="6"/>
      </c>
      <c r="W44" s="22">
        <f t="shared" si="7"/>
      </c>
      <c r="X44" s="63">
        <f t="shared" si="8"/>
      </c>
      <c r="Y44" s="54">
        <f t="shared" si="9"/>
      </c>
      <c r="Z44" s="59">
        <f t="shared" si="10"/>
      </c>
      <c r="AA44" s="54">
        <f t="shared" si="11"/>
      </c>
      <c r="AB44" s="59">
        <f t="shared" si="12"/>
      </c>
      <c r="AC44" s="2">
        <f t="shared" si="13"/>
      </c>
      <c r="AD44" s="60">
        <f t="shared" si="14"/>
      </c>
      <c r="AE44" s="61">
        <f t="shared" si="15"/>
      </c>
      <c r="AF44" s="62">
        <f t="shared" si="16"/>
      </c>
      <c r="AG44" s="61">
        <f t="shared" si="17"/>
      </c>
      <c r="AH44" s="61">
        <f t="shared" si="18"/>
      </c>
      <c r="AI44" s="2">
        <f t="shared" si="19"/>
      </c>
      <c r="AJ44" s="2">
        <f t="shared" si="20"/>
      </c>
      <c r="AK44" s="22">
        <f t="shared" si="21"/>
      </c>
      <c r="AL44" s="2">
        <f t="shared" si="22"/>
      </c>
      <c r="AM44" s="2">
        <f t="shared" si="23"/>
      </c>
      <c r="AN44" s="22">
        <f t="shared" si="24"/>
      </c>
      <c r="AO44" s="2">
        <f t="shared" si="25"/>
      </c>
      <c r="AP44" s="22" t="str">
        <f t="shared" si="26"/>
        <v>Chưa có cấp độ dự thi !</v>
      </c>
    </row>
    <row r="45" spans="1:42" s="10" customFormat="1" ht="19.5" customHeight="1">
      <c r="A45" s="11" t="s">
        <v>47</v>
      </c>
      <c r="B45" s="12">
        <f t="shared" si="0"/>
      </c>
      <c r="C45" s="48"/>
      <c r="D45" s="18"/>
      <c r="E45" s="48"/>
      <c r="F45" s="66">
        <f t="shared" si="1"/>
      </c>
      <c r="G45" s="49"/>
      <c r="H45" s="66">
        <f t="shared" si="2"/>
      </c>
      <c r="I45" s="49"/>
      <c r="J45" s="13"/>
      <c r="K45" s="13"/>
      <c r="L45" s="14"/>
      <c r="M45" s="14"/>
      <c r="N45" s="46"/>
      <c r="O45" s="46"/>
      <c r="P45" s="10">
        <v>1984</v>
      </c>
      <c r="Q45" s="15"/>
      <c r="R45" s="1" t="s">
        <v>47</v>
      </c>
      <c r="S45" s="2">
        <f t="shared" si="3"/>
      </c>
      <c r="T45" s="2">
        <f t="shared" si="4"/>
      </c>
      <c r="U45" s="2">
        <f t="shared" si="5"/>
      </c>
      <c r="V45" s="22">
        <f t="shared" si="6"/>
      </c>
      <c r="W45" s="22">
        <f t="shared" si="7"/>
      </c>
      <c r="X45" s="63">
        <f t="shared" si="8"/>
      </c>
      <c r="Y45" s="54">
        <f t="shared" si="9"/>
      </c>
      <c r="Z45" s="59">
        <f t="shared" si="10"/>
      </c>
      <c r="AA45" s="54">
        <f t="shared" si="11"/>
      </c>
      <c r="AB45" s="59">
        <f t="shared" si="12"/>
      </c>
      <c r="AC45" s="2">
        <f t="shared" si="13"/>
      </c>
      <c r="AD45" s="60">
        <f t="shared" si="14"/>
      </c>
      <c r="AE45" s="61">
        <f t="shared" si="15"/>
      </c>
      <c r="AF45" s="62">
        <f t="shared" si="16"/>
      </c>
      <c r="AG45" s="61">
        <f t="shared" si="17"/>
      </c>
      <c r="AH45" s="61">
        <f t="shared" si="18"/>
      </c>
      <c r="AI45" s="2">
        <f t="shared" si="19"/>
      </c>
      <c r="AJ45" s="2">
        <f t="shared" si="20"/>
      </c>
      <c r="AK45" s="22">
        <f t="shared" si="21"/>
      </c>
      <c r="AL45" s="2">
        <f t="shared" si="22"/>
      </c>
      <c r="AM45" s="2">
        <f t="shared" si="23"/>
      </c>
      <c r="AN45" s="22">
        <f t="shared" si="24"/>
      </c>
      <c r="AO45" s="2">
        <f t="shared" si="25"/>
      </c>
      <c r="AP45" s="22" t="str">
        <f t="shared" si="26"/>
        <v>Chưa có cấp độ dự thi !</v>
      </c>
    </row>
    <row r="46" spans="1:42" s="10" customFormat="1" ht="19.5" customHeight="1">
      <c r="A46" s="11" t="s">
        <v>48</v>
      </c>
      <c r="B46" s="12">
        <f t="shared" si="0"/>
      </c>
      <c r="C46" s="48"/>
      <c r="D46" s="18"/>
      <c r="E46" s="48"/>
      <c r="F46" s="66">
        <f t="shared" si="1"/>
      </c>
      <c r="G46" s="49"/>
      <c r="H46" s="66">
        <f t="shared" si="2"/>
      </c>
      <c r="I46" s="49"/>
      <c r="J46" s="13"/>
      <c r="K46" s="13"/>
      <c r="L46" s="14"/>
      <c r="M46" s="14"/>
      <c r="N46" s="46"/>
      <c r="O46" s="46"/>
      <c r="P46" s="10">
        <v>1985</v>
      </c>
      <c r="Q46" s="15"/>
      <c r="R46" s="1" t="s">
        <v>48</v>
      </c>
      <c r="S46" s="2">
        <f t="shared" si="3"/>
      </c>
      <c r="T46" s="2">
        <f t="shared" si="4"/>
      </c>
      <c r="U46" s="2">
        <f t="shared" si="5"/>
      </c>
      <c r="V46" s="22">
        <f t="shared" si="6"/>
      </c>
      <c r="W46" s="22">
        <f t="shared" si="7"/>
      </c>
      <c r="X46" s="63">
        <f t="shared" si="8"/>
      </c>
      <c r="Y46" s="54">
        <f t="shared" si="9"/>
      </c>
      <c r="Z46" s="59">
        <f t="shared" si="10"/>
      </c>
      <c r="AA46" s="54">
        <f t="shared" si="11"/>
      </c>
      <c r="AB46" s="59">
        <f t="shared" si="12"/>
      </c>
      <c r="AC46" s="2">
        <f t="shared" si="13"/>
      </c>
      <c r="AD46" s="60">
        <f t="shared" si="14"/>
      </c>
      <c r="AE46" s="61">
        <f t="shared" si="15"/>
      </c>
      <c r="AF46" s="62">
        <f t="shared" si="16"/>
      </c>
      <c r="AG46" s="61">
        <f t="shared" si="17"/>
      </c>
      <c r="AH46" s="61">
        <f t="shared" si="18"/>
      </c>
      <c r="AI46" s="2">
        <f t="shared" si="19"/>
      </c>
      <c r="AJ46" s="2">
        <f t="shared" si="20"/>
      </c>
      <c r="AK46" s="22">
        <f t="shared" si="21"/>
      </c>
      <c r="AL46" s="2">
        <f t="shared" si="22"/>
      </c>
      <c r="AM46" s="2">
        <f t="shared" si="23"/>
      </c>
      <c r="AN46" s="22">
        <f t="shared" si="24"/>
      </c>
      <c r="AO46" s="2">
        <f t="shared" si="25"/>
      </c>
      <c r="AP46" s="22" t="str">
        <f t="shared" si="26"/>
        <v>Chưa có cấp độ dự thi !</v>
      </c>
    </row>
    <row r="47" spans="1:42" s="10" customFormat="1" ht="19.5" customHeight="1">
      <c r="A47" s="11" t="s">
        <v>49</v>
      </c>
      <c r="B47" s="12">
        <f t="shared" si="0"/>
      </c>
      <c r="C47" s="48"/>
      <c r="D47" s="18"/>
      <c r="E47" s="48"/>
      <c r="F47" s="66">
        <f t="shared" si="1"/>
      </c>
      <c r="G47" s="49"/>
      <c r="H47" s="66">
        <f t="shared" si="2"/>
      </c>
      <c r="I47" s="49"/>
      <c r="J47" s="13"/>
      <c r="K47" s="13"/>
      <c r="L47" s="14"/>
      <c r="M47" s="14"/>
      <c r="N47" s="46"/>
      <c r="O47" s="46"/>
      <c r="P47" s="10">
        <v>1986</v>
      </c>
      <c r="Q47" s="15"/>
      <c r="R47" s="1" t="s">
        <v>49</v>
      </c>
      <c r="S47" s="2">
        <f t="shared" si="3"/>
      </c>
      <c r="T47" s="2">
        <f t="shared" si="4"/>
      </c>
      <c r="U47" s="2">
        <f t="shared" si="5"/>
      </c>
      <c r="V47" s="22">
        <f t="shared" si="6"/>
      </c>
      <c r="W47" s="22">
        <f t="shared" si="7"/>
      </c>
      <c r="X47" s="63">
        <f t="shared" si="8"/>
      </c>
      <c r="Y47" s="54">
        <f t="shared" si="9"/>
      </c>
      <c r="Z47" s="59">
        <f t="shared" si="10"/>
      </c>
      <c r="AA47" s="54">
        <f t="shared" si="11"/>
      </c>
      <c r="AB47" s="59">
        <f t="shared" si="12"/>
      </c>
      <c r="AC47" s="2">
        <f t="shared" si="13"/>
      </c>
      <c r="AD47" s="60">
        <f t="shared" si="14"/>
      </c>
      <c r="AE47" s="61">
        <f t="shared" si="15"/>
      </c>
      <c r="AF47" s="62">
        <f t="shared" si="16"/>
      </c>
      <c r="AG47" s="61">
        <f t="shared" si="17"/>
      </c>
      <c r="AH47" s="61">
        <f t="shared" si="18"/>
      </c>
      <c r="AI47" s="2">
        <f t="shared" si="19"/>
      </c>
      <c r="AJ47" s="2">
        <f t="shared" si="20"/>
      </c>
      <c r="AK47" s="22">
        <f t="shared" si="21"/>
      </c>
      <c r="AL47" s="2">
        <f t="shared" si="22"/>
      </c>
      <c r="AM47" s="2">
        <f t="shared" si="23"/>
      </c>
      <c r="AN47" s="22">
        <f t="shared" si="24"/>
      </c>
      <c r="AO47" s="2">
        <f t="shared" si="25"/>
      </c>
      <c r="AP47" s="22" t="str">
        <f t="shared" si="26"/>
        <v>Chưa có cấp độ dự thi !</v>
      </c>
    </row>
    <row r="48" spans="1:42" s="10" customFormat="1" ht="19.5" customHeight="1">
      <c r="A48" s="11" t="s">
        <v>50</v>
      </c>
      <c r="B48" s="12">
        <f t="shared" si="0"/>
      </c>
      <c r="C48" s="48"/>
      <c r="D48" s="18"/>
      <c r="E48" s="48"/>
      <c r="F48" s="66">
        <f t="shared" si="1"/>
      </c>
      <c r="G48" s="49"/>
      <c r="H48" s="66">
        <f t="shared" si="2"/>
      </c>
      <c r="I48" s="49"/>
      <c r="J48" s="13"/>
      <c r="K48" s="13"/>
      <c r="L48" s="14"/>
      <c r="M48" s="14"/>
      <c r="N48" s="46"/>
      <c r="O48" s="46"/>
      <c r="P48" s="10">
        <v>1987</v>
      </c>
      <c r="Q48" s="15"/>
      <c r="R48" s="1" t="s">
        <v>50</v>
      </c>
      <c r="S48" s="2">
        <f t="shared" si="3"/>
      </c>
      <c r="T48" s="2">
        <f t="shared" si="4"/>
      </c>
      <c r="U48" s="2">
        <f t="shared" si="5"/>
      </c>
      <c r="V48" s="22">
        <f t="shared" si="6"/>
      </c>
      <c r="W48" s="22">
        <f t="shared" si="7"/>
      </c>
      <c r="X48" s="63">
        <f t="shared" si="8"/>
      </c>
      <c r="Y48" s="54">
        <f t="shared" si="9"/>
      </c>
      <c r="Z48" s="59">
        <f t="shared" si="10"/>
      </c>
      <c r="AA48" s="54">
        <f t="shared" si="11"/>
      </c>
      <c r="AB48" s="59">
        <f t="shared" si="12"/>
      </c>
      <c r="AC48" s="2">
        <f t="shared" si="13"/>
      </c>
      <c r="AD48" s="60">
        <f t="shared" si="14"/>
      </c>
      <c r="AE48" s="61">
        <f t="shared" si="15"/>
      </c>
      <c r="AF48" s="62">
        <f t="shared" si="16"/>
      </c>
      <c r="AG48" s="61">
        <f t="shared" si="17"/>
      </c>
      <c r="AH48" s="61">
        <f t="shared" si="18"/>
      </c>
      <c r="AI48" s="2">
        <f t="shared" si="19"/>
      </c>
      <c r="AJ48" s="2">
        <f t="shared" si="20"/>
      </c>
      <c r="AK48" s="22">
        <f t="shared" si="21"/>
      </c>
      <c r="AL48" s="2">
        <f t="shared" si="22"/>
      </c>
      <c r="AM48" s="2">
        <f t="shared" si="23"/>
      </c>
      <c r="AN48" s="22">
        <f t="shared" si="24"/>
      </c>
      <c r="AO48" s="2">
        <f t="shared" si="25"/>
      </c>
      <c r="AP48" s="22" t="str">
        <f t="shared" si="26"/>
        <v>Chưa có cấp độ dự thi !</v>
      </c>
    </row>
    <row r="49" spans="1:42" s="10" customFormat="1" ht="19.5" customHeight="1">
      <c r="A49" s="11" t="s">
        <v>51</v>
      </c>
      <c r="B49" s="12">
        <f t="shared" si="0"/>
      </c>
      <c r="C49" s="48"/>
      <c r="D49" s="18"/>
      <c r="E49" s="48"/>
      <c r="F49" s="66">
        <f t="shared" si="1"/>
      </c>
      <c r="G49" s="49"/>
      <c r="H49" s="66">
        <f t="shared" si="2"/>
      </c>
      <c r="I49" s="49"/>
      <c r="J49" s="13"/>
      <c r="K49" s="13"/>
      <c r="L49" s="14"/>
      <c r="M49" s="14"/>
      <c r="N49" s="46"/>
      <c r="O49" s="46"/>
      <c r="P49" s="10">
        <v>1988</v>
      </c>
      <c r="Q49" s="15"/>
      <c r="R49" s="1" t="s">
        <v>51</v>
      </c>
      <c r="S49" s="2">
        <f t="shared" si="3"/>
      </c>
      <c r="T49" s="2">
        <f t="shared" si="4"/>
      </c>
      <c r="U49" s="2">
        <f t="shared" si="5"/>
      </c>
      <c r="V49" s="22">
        <f t="shared" si="6"/>
      </c>
      <c r="W49" s="22">
        <f t="shared" si="7"/>
      </c>
      <c r="X49" s="63">
        <f t="shared" si="8"/>
      </c>
      <c r="Y49" s="54">
        <f t="shared" si="9"/>
      </c>
      <c r="Z49" s="59">
        <f t="shared" si="10"/>
      </c>
      <c r="AA49" s="54">
        <f t="shared" si="11"/>
      </c>
      <c r="AB49" s="59">
        <f t="shared" si="12"/>
      </c>
      <c r="AC49" s="2">
        <f t="shared" si="13"/>
      </c>
      <c r="AD49" s="60">
        <f t="shared" si="14"/>
      </c>
      <c r="AE49" s="61">
        <f t="shared" si="15"/>
      </c>
      <c r="AF49" s="62">
        <f t="shared" si="16"/>
      </c>
      <c r="AG49" s="61">
        <f t="shared" si="17"/>
      </c>
      <c r="AH49" s="61">
        <f t="shared" si="18"/>
      </c>
      <c r="AI49" s="2">
        <f t="shared" si="19"/>
      </c>
      <c r="AJ49" s="2">
        <f t="shared" si="20"/>
      </c>
      <c r="AK49" s="22">
        <f t="shared" si="21"/>
      </c>
      <c r="AL49" s="2">
        <f t="shared" si="22"/>
      </c>
      <c r="AM49" s="2">
        <f t="shared" si="23"/>
      </c>
      <c r="AN49" s="22">
        <f t="shared" si="24"/>
      </c>
      <c r="AO49" s="2">
        <f t="shared" si="25"/>
      </c>
      <c r="AP49" s="22" t="str">
        <f t="shared" si="26"/>
        <v>Chưa có cấp độ dự thi !</v>
      </c>
    </row>
    <row r="50" spans="1:42" s="10" customFormat="1" ht="19.5" customHeight="1">
      <c r="A50" s="11" t="s">
        <v>52</v>
      </c>
      <c r="B50" s="12">
        <f t="shared" si="0"/>
      </c>
      <c r="C50" s="48"/>
      <c r="D50" s="18"/>
      <c r="E50" s="48"/>
      <c r="F50" s="66">
        <f t="shared" si="1"/>
      </c>
      <c r="G50" s="49"/>
      <c r="H50" s="66">
        <f t="shared" si="2"/>
      </c>
      <c r="I50" s="49"/>
      <c r="J50" s="13"/>
      <c r="K50" s="13"/>
      <c r="L50" s="14"/>
      <c r="M50" s="14"/>
      <c r="N50" s="46"/>
      <c r="O50" s="46"/>
      <c r="P50" s="10">
        <v>1989</v>
      </c>
      <c r="Q50" s="15"/>
      <c r="R50" s="1" t="s">
        <v>52</v>
      </c>
      <c r="S50" s="2">
        <f t="shared" si="3"/>
      </c>
      <c r="T50" s="2">
        <f t="shared" si="4"/>
      </c>
      <c r="U50" s="2">
        <f t="shared" si="5"/>
      </c>
      <c r="V50" s="22">
        <f t="shared" si="6"/>
      </c>
      <c r="W50" s="22">
        <f t="shared" si="7"/>
      </c>
      <c r="X50" s="63">
        <f t="shared" si="8"/>
      </c>
      <c r="Y50" s="54">
        <f t="shared" si="9"/>
      </c>
      <c r="Z50" s="59">
        <f t="shared" si="10"/>
      </c>
      <c r="AA50" s="54">
        <f t="shared" si="11"/>
      </c>
      <c r="AB50" s="59">
        <f t="shared" si="12"/>
      </c>
      <c r="AC50" s="2">
        <f t="shared" si="13"/>
      </c>
      <c r="AD50" s="60">
        <f t="shared" si="14"/>
      </c>
      <c r="AE50" s="61">
        <f t="shared" si="15"/>
      </c>
      <c r="AF50" s="62">
        <f t="shared" si="16"/>
      </c>
      <c r="AG50" s="61">
        <f t="shared" si="17"/>
      </c>
      <c r="AH50" s="61">
        <f t="shared" si="18"/>
      </c>
      <c r="AI50" s="2">
        <f t="shared" si="19"/>
      </c>
      <c r="AJ50" s="2">
        <f t="shared" si="20"/>
      </c>
      <c r="AK50" s="22">
        <f t="shared" si="21"/>
      </c>
      <c r="AL50" s="2">
        <f t="shared" si="22"/>
      </c>
      <c r="AM50" s="2">
        <f t="shared" si="23"/>
      </c>
      <c r="AN50" s="22">
        <f t="shared" si="24"/>
      </c>
      <c r="AO50" s="2">
        <f t="shared" si="25"/>
      </c>
      <c r="AP50" s="22" t="str">
        <f t="shared" si="26"/>
        <v>Chưa có cấp độ dự thi !</v>
      </c>
    </row>
    <row r="51" spans="1:42" s="10" customFormat="1" ht="19.5" customHeight="1">
      <c r="A51" s="11" t="s">
        <v>53</v>
      </c>
      <c r="B51" s="12">
        <f t="shared" si="0"/>
      </c>
      <c r="C51" s="48"/>
      <c r="D51" s="18"/>
      <c r="E51" s="48"/>
      <c r="F51" s="66">
        <f t="shared" si="1"/>
      </c>
      <c r="G51" s="49"/>
      <c r="H51" s="66">
        <f t="shared" si="2"/>
      </c>
      <c r="I51" s="49"/>
      <c r="J51" s="13"/>
      <c r="K51" s="13"/>
      <c r="L51" s="14"/>
      <c r="M51" s="14"/>
      <c r="N51" s="46"/>
      <c r="O51" s="46"/>
      <c r="P51" s="10">
        <v>1990</v>
      </c>
      <c r="Q51" s="15"/>
      <c r="R51" s="1" t="s">
        <v>53</v>
      </c>
      <c r="S51" s="2">
        <f t="shared" si="3"/>
      </c>
      <c r="T51" s="2">
        <f t="shared" si="4"/>
      </c>
      <c r="U51" s="2">
        <f t="shared" si="5"/>
      </c>
      <c r="V51" s="22">
        <f t="shared" si="6"/>
      </c>
      <c r="W51" s="22">
        <f t="shared" si="7"/>
      </c>
      <c r="X51" s="63">
        <f t="shared" si="8"/>
      </c>
      <c r="Y51" s="54">
        <f t="shared" si="9"/>
      </c>
      <c r="Z51" s="59">
        <f t="shared" si="10"/>
      </c>
      <c r="AA51" s="54">
        <f t="shared" si="11"/>
      </c>
      <c r="AB51" s="59">
        <f t="shared" si="12"/>
      </c>
      <c r="AC51" s="2">
        <f t="shared" si="13"/>
      </c>
      <c r="AD51" s="60">
        <f t="shared" si="14"/>
      </c>
      <c r="AE51" s="61">
        <f t="shared" si="15"/>
      </c>
      <c r="AF51" s="62">
        <f t="shared" si="16"/>
      </c>
      <c r="AG51" s="61">
        <f t="shared" si="17"/>
      </c>
      <c r="AH51" s="61">
        <f t="shared" si="18"/>
      </c>
      <c r="AI51" s="2">
        <f t="shared" si="19"/>
      </c>
      <c r="AJ51" s="2">
        <f t="shared" si="20"/>
      </c>
      <c r="AK51" s="22">
        <f t="shared" si="21"/>
      </c>
      <c r="AL51" s="2">
        <f t="shared" si="22"/>
      </c>
      <c r="AM51" s="2">
        <f t="shared" si="23"/>
      </c>
      <c r="AN51" s="22">
        <f t="shared" si="24"/>
      </c>
      <c r="AO51" s="2">
        <f t="shared" si="25"/>
      </c>
      <c r="AP51" s="22" t="str">
        <f t="shared" si="26"/>
        <v>Chưa có cấp độ dự thi !</v>
      </c>
    </row>
    <row r="52" spans="1:42" s="10" customFormat="1" ht="19.5" customHeight="1">
      <c r="A52" s="11" t="s">
        <v>54</v>
      </c>
      <c r="B52" s="12">
        <f t="shared" si="0"/>
      </c>
      <c r="C52" s="48"/>
      <c r="D52" s="18"/>
      <c r="E52" s="48"/>
      <c r="F52" s="66">
        <f t="shared" si="1"/>
      </c>
      <c r="G52" s="49"/>
      <c r="H52" s="66">
        <f t="shared" si="2"/>
      </c>
      <c r="I52" s="49"/>
      <c r="J52" s="13"/>
      <c r="K52" s="13"/>
      <c r="L52" s="14"/>
      <c r="M52" s="14"/>
      <c r="N52" s="46"/>
      <c r="O52" s="46"/>
      <c r="P52" s="10">
        <v>1991</v>
      </c>
      <c r="Q52" s="15"/>
      <c r="R52" s="1" t="s">
        <v>54</v>
      </c>
      <c r="S52" s="2">
        <f t="shared" si="3"/>
      </c>
      <c r="T52" s="2">
        <f t="shared" si="4"/>
      </c>
      <c r="U52" s="2">
        <f t="shared" si="5"/>
      </c>
      <c r="V52" s="22">
        <f t="shared" si="6"/>
      </c>
      <c r="W52" s="22">
        <f t="shared" si="7"/>
      </c>
      <c r="X52" s="63">
        <f t="shared" si="8"/>
      </c>
      <c r="Y52" s="54">
        <f t="shared" si="9"/>
      </c>
      <c r="Z52" s="59">
        <f t="shared" si="10"/>
      </c>
      <c r="AA52" s="54">
        <f t="shared" si="11"/>
      </c>
      <c r="AB52" s="59">
        <f t="shared" si="12"/>
      </c>
      <c r="AC52" s="2">
        <f t="shared" si="13"/>
      </c>
      <c r="AD52" s="60">
        <f t="shared" si="14"/>
      </c>
      <c r="AE52" s="61">
        <f t="shared" si="15"/>
      </c>
      <c r="AF52" s="62">
        <f t="shared" si="16"/>
      </c>
      <c r="AG52" s="61">
        <f t="shared" si="17"/>
      </c>
      <c r="AH52" s="61">
        <f t="shared" si="18"/>
      </c>
      <c r="AI52" s="2">
        <f t="shared" si="19"/>
      </c>
      <c r="AJ52" s="2">
        <f t="shared" si="20"/>
      </c>
      <c r="AK52" s="22">
        <f t="shared" si="21"/>
      </c>
      <c r="AL52" s="2">
        <f t="shared" si="22"/>
      </c>
      <c r="AM52" s="2">
        <f t="shared" si="23"/>
      </c>
      <c r="AN52" s="22">
        <f t="shared" si="24"/>
      </c>
      <c r="AO52" s="2">
        <f t="shared" si="25"/>
      </c>
      <c r="AP52" s="22" t="str">
        <f t="shared" si="26"/>
        <v>Chưa có cấp độ dự thi !</v>
      </c>
    </row>
    <row r="53" spans="1:42" s="10" customFormat="1" ht="19.5" customHeight="1">
      <c r="A53" s="11" t="s">
        <v>55</v>
      </c>
      <c r="B53" s="12">
        <f t="shared" si="0"/>
      </c>
      <c r="C53" s="48"/>
      <c r="D53" s="18"/>
      <c r="E53" s="48"/>
      <c r="F53" s="66">
        <f t="shared" si="1"/>
      </c>
      <c r="G53" s="49"/>
      <c r="H53" s="66">
        <f t="shared" si="2"/>
      </c>
      <c r="I53" s="49"/>
      <c r="J53" s="13"/>
      <c r="K53" s="13"/>
      <c r="L53" s="14"/>
      <c r="M53" s="14"/>
      <c r="N53" s="46"/>
      <c r="O53" s="46"/>
      <c r="P53" s="10">
        <v>1992</v>
      </c>
      <c r="Q53" s="15"/>
      <c r="R53" s="1" t="s">
        <v>55</v>
      </c>
      <c r="S53" s="2">
        <f t="shared" si="3"/>
      </c>
      <c r="T53" s="2">
        <f t="shared" si="4"/>
      </c>
      <c r="U53" s="2">
        <f t="shared" si="5"/>
      </c>
      <c r="V53" s="22">
        <f t="shared" si="6"/>
      </c>
      <c r="W53" s="22">
        <f t="shared" si="7"/>
      </c>
      <c r="X53" s="63">
        <f t="shared" si="8"/>
      </c>
      <c r="Y53" s="54">
        <f t="shared" si="9"/>
      </c>
      <c r="Z53" s="59">
        <f t="shared" si="10"/>
      </c>
      <c r="AA53" s="54">
        <f t="shared" si="11"/>
      </c>
      <c r="AB53" s="59">
        <f t="shared" si="12"/>
      </c>
      <c r="AC53" s="2">
        <f t="shared" si="13"/>
      </c>
      <c r="AD53" s="60">
        <f t="shared" si="14"/>
      </c>
      <c r="AE53" s="61">
        <f t="shared" si="15"/>
      </c>
      <c r="AF53" s="62">
        <f t="shared" si="16"/>
      </c>
      <c r="AG53" s="61">
        <f t="shared" si="17"/>
      </c>
      <c r="AH53" s="61">
        <f t="shared" si="18"/>
      </c>
      <c r="AI53" s="2">
        <f t="shared" si="19"/>
      </c>
      <c r="AJ53" s="2">
        <f t="shared" si="20"/>
      </c>
      <c r="AK53" s="22">
        <f t="shared" si="21"/>
      </c>
      <c r="AL53" s="2">
        <f t="shared" si="22"/>
      </c>
      <c r="AM53" s="2">
        <f t="shared" si="23"/>
      </c>
      <c r="AN53" s="22">
        <f t="shared" si="24"/>
      </c>
      <c r="AO53" s="2">
        <f t="shared" si="25"/>
      </c>
      <c r="AP53" s="22" t="str">
        <f t="shared" si="26"/>
        <v>Chưa có cấp độ dự thi !</v>
      </c>
    </row>
    <row r="54" spans="1:42" s="10" customFormat="1" ht="19.5" customHeight="1">
      <c r="A54" s="11" t="s">
        <v>56</v>
      </c>
      <c r="B54" s="12">
        <f t="shared" si="0"/>
      </c>
      <c r="C54" s="48"/>
      <c r="D54" s="18"/>
      <c r="E54" s="48"/>
      <c r="F54" s="66">
        <f t="shared" si="1"/>
      </c>
      <c r="G54" s="49"/>
      <c r="H54" s="66">
        <f t="shared" si="2"/>
      </c>
      <c r="I54" s="49"/>
      <c r="J54" s="13"/>
      <c r="K54" s="13"/>
      <c r="L54" s="14"/>
      <c r="M54" s="14"/>
      <c r="N54" s="46"/>
      <c r="O54" s="46"/>
      <c r="P54" s="10">
        <v>1993</v>
      </c>
      <c r="Q54" s="15"/>
      <c r="R54" s="1" t="s">
        <v>56</v>
      </c>
      <c r="S54" s="2">
        <f t="shared" si="3"/>
      </c>
      <c r="T54" s="2">
        <f t="shared" si="4"/>
      </c>
      <c r="U54" s="2">
        <f t="shared" si="5"/>
      </c>
      <c r="V54" s="22">
        <f t="shared" si="6"/>
      </c>
      <c r="W54" s="22">
        <f t="shared" si="7"/>
      </c>
      <c r="X54" s="63">
        <f t="shared" si="8"/>
      </c>
      <c r="Y54" s="54">
        <f t="shared" si="9"/>
      </c>
      <c r="Z54" s="59">
        <f t="shared" si="10"/>
      </c>
      <c r="AA54" s="54">
        <f t="shared" si="11"/>
      </c>
      <c r="AB54" s="59">
        <f t="shared" si="12"/>
      </c>
      <c r="AC54" s="2">
        <f t="shared" si="13"/>
      </c>
      <c r="AD54" s="60">
        <f t="shared" si="14"/>
      </c>
      <c r="AE54" s="61">
        <f t="shared" si="15"/>
      </c>
      <c r="AF54" s="62">
        <f t="shared" si="16"/>
      </c>
      <c r="AG54" s="61">
        <f t="shared" si="17"/>
      </c>
      <c r="AH54" s="61">
        <f t="shared" si="18"/>
      </c>
      <c r="AI54" s="2">
        <f t="shared" si="19"/>
      </c>
      <c r="AJ54" s="2">
        <f t="shared" si="20"/>
      </c>
      <c r="AK54" s="22">
        <f t="shared" si="21"/>
      </c>
      <c r="AL54" s="2">
        <f t="shared" si="22"/>
      </c>
      <c r="AM54" s="2">
        <f t="shared" si="23"/>
      </c>
      <c r="AN54" s="22">
        <f t="shared" si="24"/>
      </c>
      <c r="AO54" s="2">
        <f t="shared" si="25"/>
      </c>
      <c r="AP54" s="22" t="str">
        <f t="shared" si="26"/>
        <v>Chưa có cấp độ dự thi !</v>
      </c>
    </row>
    <row r="55" spans="1:42" s="10" customFormat="1" ht="19.5" customHeight="1">
      <c r="A55" s="11" t="s">
        <v>57</v>
      </c>
      <c r="B55" s="12">
        <f t="shared" si="0"/>
      </c>
      <c r="C55" s="48"/>
      <c r="D55" s="18"/>
      <c r="E55" s="48"/>
      <c r="F55" s="66">
        <f t="shared" si="1"/>
      </c>
      <c r="G55" s="49"/>
      <c r="H55" s="66">
        <f t="shared" si="2"/>
      </c>
      <c r="I55" s="49"/>
      <c r="J55" s="13"/>
      <c r="K55" s="13"/>
      <c r="L55" s="14"/>
      <c r="M55" s="14"/>
      <c r="N55" s="46"/>
      <c r="O55" s="46"/>
      <c r="P55" s="10">
        <v>1994</v>
      </c>
      <c r="Q55" s="15"/>
      <c r="R55" s="1" t="s">
        <v>57</v>
      </c>
      <c r="S55" s="2">
        <f t="shared" si="3"/>
      </c>
      <c r="T55" s="2">
        <f t="shared" si="4"/>
      </c>
      <c r="U55" s="2">
        <f t="shared" si="5"/>
      </c>
      <c r="V55" s="22">
        <f t="shared" si="6"/>
      </c>
      <c r="W55" s="22">
        <f t="shared" si="7"/>
      </c>
      <c r="X55" s="63">
        <f t="shared" si="8"/>
      </c>
      <c r="Y55" s="54">
        <f t="shared" si="9"/>
      </c>
      <c r="Z55" s="59">
        <f t="shared" si="10"/>
      </c>
      <c r="AA55" s="54">
        <f t="shared" si="11"/>
      </c>
      <c r="AB55" s="59">
        <f t="shared" si="12"/>
      </c>
      <c r="AC55" s="2">
        <f t="shared" si="13"/>
      </c>
      <c r="AD55" s="60">
        <f t="shared" si="14"/>
      </c>
      <c r="AE55" s="61">
        <f t="shared" si="15"/>
      </c>
      <c r="AF55" s="62">
        <f t="shared" si="16"/>
      </c>
      <c r="AG55" s="61">
        <f t="shared" si="17"/>
      </c>
      <c r="AH55" s="61">
        <f t="shared" si="18"/>
      </c>
      <c r="AI55" s="2">
        <f t="shared" si="19"/>
      </c>
      <c r="AJ55" s="2">
        <f t="shared" si="20"/>
      </c>
      <c r="AK55" s="22">
        <f t="shared" si="21"/>
      </c>
      <c r="AL55" s="2">
        <f t="shared" si="22"/>
      </c>
      <c r="AM55" s="2">
        <f t="shared" si="23"/>
      </c>
      <c r="AN55" s="22">
        <f t="shared" si="24"/>
      </c>
      <c r="AO55" s="2">
        <f t="shared" si="25"/>
      </c>
      <c r="AP55" s="22" t="str">
        <f t="shared" si="26"/>
        <v>Chưa có cấp độ dự thi !</v>
      </c>
    </row>
    <row r="56" spans="1:42" s="10" customFormat="1" ht="19.5" customHeight="1">
      <c r="A56" s="11" t="s">
        <v>58</v>
      </c>
      <c r="B56" s="12">
        <f t="shared" si="0"/>
      </c>
      <c r="C56" s="48"/>
      <c r="D56" s="18"/>
      <c r="E56" s="48"/>
      <c r="F56" s="66">
        <f t="shared" si="1"/>
      </c>
      <c r="G56" s="49"/>
      <c r="H56" s="66">
        <f t="shared" si="2"/>
      </c>
      <c r="I56" s="49"/>
      <c r="J56" s="13"/>
      <c r="K56" s="13"/>
      <c r="L56" s="14"/>
      <c r="M56" s="14"/>
      <c r="N56" s="46"/>
      <c r="O56" s="46"/>
      <c r="P56" s="10">
        <v>1995</v>
      </c>
      <c r="Q56" s="15"/>
      <c r="R56" s="1" t="s">
        <v>58</v>
      </c>
      <c r="S56" s="2">
        <f t="shared" si="3"/>
      </c>
      <c r="T56" s="2">
        <f t="shared" si="4"/>
      </c>
      <c r="U56" s="2">
        <f t="shared" si="5"/>
      </c>
      <c r="V56" s="22">
        <f t="shared" si="6"/>
      </c>
      <c r="W56" s="22">
        <f t="shared" si="7"/>
      </c>
      <c r="X56" s="63">
        <f t="shared" si="8"/>
      </c>
      <c r="Y56" s="54">
        <f t="shared" si="9"/>
      </c>
      <c r="Z56" s="59">
        <f t="shared" si="10"/>
      </c>
      <c r="AA56" s="54">
        <f t="shared" si="11"/>
      </c>
      <c r="AB56" s="59">
        <f t="shared" si="12"/>
      </c>
      <c r="AC56" s="2">
        <f t="shared" si="13"/>
      </c>
      <c r="AD56" s="60">
        <f t="shared" si="14"/>
      </c>
      <c r="AE56" s="61">
        <f t="shared" si="15"/>
      </c>
      <c r="AF56" s="62">
        <f t="shared" si="16"/>
      </c>
      <c r="AG56" s="61">
        <f t="shared" si="17"/>
      </c>
      <c r="AH56" s="61">
        <f t="shared" si="18"/>
      </c>
      <c r="AI56" s="2">
        <f t="shared" si="19"/>
      </c>
      <c r="AJ56" s="2">
        <f t="shared" si="20"/>
      </c>
      <c r="AK56" s="22">
        <f t="shared" si="21"/>
      </c>
      <c r="AL56" s="2">
        <f t="shared" si="22"/>
      </c>
      <c r="AM56" s="2">
        <f t="shared" si="23"/>
      </c>
      <c r="AN56" s="22">
        <f t="shared" si="24"/>
      </c>
      <c r="AO56" s="2">
        <f t="shared" si="25"/>
      </c>
      <c r="AP56" s="22" t="str">
        <f t="shared" si="26"/>
        <v>Chưa có cấp độ dự thi !</v>
      </c>
    </row>
    <row r="57" spans="1:42" s="10" customFormat="1" ht="19.5" customHeight="1">
      <c r="A57" s="11" t="s">
        <v>59</v>
      </c>
      <c r="B57" s="12">
        <f t="shared" si="0"/>
      </c>
      <c r="C57" s="48"/>
      <c r="D57" s="18"/>
      <c r="E57" s="48"/>
      <c r="F57" s="66">
        <f t="shared" si="1"/>
      </c>
      <c r="G57" s="49"/>
      <c r="H57" s="66">
        <f t="shared" si="2"/>
      </c>
      <c r="I57" s="49"/>
      <c r="J57" s="13"/>
      <c r="K57" s="13"/>
      <c r="L57" s="14"/>
      <c r="M57" s="14"/>
      <c r="N57" s="46"/>
      <c r="O57" s="46"/>
      <c r="P57" s="10">
        <v>1996</v>
      </c>
      <c r="Q57" s="15"/>
      <c r="R57" s="1" t="s">
        <v>59</v>
      </c>
      <c r="S57" s="2">
        <f t="shared" si="3"/>
      </c>
      <c r="T57" s="2">
        <f t="shared" si="4"/>
      </c>
      <c r="U57" s="2">
        <f t="shared" si="5"/>
      </c>
      <c r="V57" s="22">
        <f t="shared" si="6"/>
      </c>
      <c r="W57" s="22">
        <f t="shared" si="7"/>
      </c>
      <c r="X57" s="63">
        <f t="shared" si="8"/>
      </c>
      <c r="Y57" s="54">
        <f t="shared" si="9"/>
      </c>
      <c r="Z57" s="59">
        <f t="shared" si="10"/>
      </c>
      <c r="AA57" s="54">
        <f t="shared" si="11"/>
      </c>
      <c r="AB57" s="59">
        <f t="shared" si="12"/>
      </c>
      <c r="AC57" s="2">
        <f t="shared" si="13"/>
      </c>
      <c r="AD57" s="60">
        <f t="shared" si="14"/>
      </c>
      <c r="AE57" s="61">
        <f t="shared" si="15"/>
      </c>
      <c r="AF57" s="62">
        <f t="shared" si="16"/>
      </c>
      <c r="AG57" s="61">
        <f t="shared" si="17"/>
      </c>
      <c r="AH57" s="61">
        <f t="shared" si="18"/>
      </c>
      <c r="AI57" s="2">
        <f t="shared" si="19"/>
      </c>
      <c r="AJ57" s="2">
        <f t="shared" si="20"/>
      </c>
      <c r="AK57" s="22">
        <f t="shared" si="21"/>
      </c>
      <c r="AL57" s="2">
        <f t="shared" si="22"/>
      </c>
      <c r="AM57" s="2">
        <f t="shared" si="23"/>
      </c>
      <c r="AN57" s="22">
        <f t="shared" si="24"/>
      </c>
      <c r="AO57" s="2">
        <f t="shared" si="25"/>
      </c>
      <c r="AP57" s="22" t="str">
        <f t="shared" si="26"/>
        <v>Chưa có cấp độ dự thi !</v>
      </c>
    </row>
    <row r="58" spans="1:42" s="10" customFormat="1" ht="19.5" customHeight="1">
      <c r="A58" s="11" t="s">
        <v>60</v>
      </c>
      <c r="B58" s="12">
        <f t="shared" si="0"/>
      </c>
      <c r="C58" s="48"/>
      <c r="D58" s="18"/>
      <c r="E58" s="48"/>
      <c r="F58" s="66">
        <f t="shared" si="1"/>
      </c>
      <c r="G58" s="49"/>
      <c r="H58" s="66">
        <f t="shared" si="2"/>
      </c>
      <c r="I58" s="49"/>
      <c r="J58" s="13"/>
      <c r="K58" s="13"/>
      <c r="L58" s="14"/>
      <c r="M58" s="14"/>
      <c r="N58" s="46"/>
      <c r="O58" s="46"/>
      <c r="P58" s="10">
        <v>1997</v>
      </c>
      <c r="Q58" s="15"/>
      <c r="R58" s="1" t="s">
        <v>60</v>
      </c>
      <c r="S58" s="2">
        <f t="shared" si="3"/>
      </c>
      <c r="T58" s="2">
        <f t="shared" si="4"/>
      </c>
      <c r="U58" s="2">
        <f t="shared" si="5"/>
      </c>
      <c r="V58" s="22">
        <f t="shared" si="6"/>
      </c>
      <c r="W58" s="22">
        <f t="shared" si="7"/>
      </c>
      <c r="X58" s="63">
        <f t="shared" si="8"/>
      </c>
      <c r="Y58" s="54">
        <f t="shared" si="9"/>
      </c>
      <c r="Z58" s="59">
        <f t="shared" si="10"/>
      </c>
      <c r="AA58" s="54">
        <f t="shared" si="11"/>
      </c>
      <c r="AB58" s="59">
        <f t="shared" si="12"/>
      </c>
      <c r="AC58" s="2">
        <f t="shared" si="13"/>
      </c>
      <c r="AD58" s="60">
        <f t="shared" si="14"/>
      </c>
      <c r="AE58" s="61">
        <f t="shared" si="15"/>
      </c>
      <c r="AF58" s="62">
        <f t="shared" si="16"/>
      </c>
      <c r="AG58" s="61">
        <f t="shared" si="17"/>
      </c>
      <c r="AH58" s="61">
        <f t="shared" si="18"/>
      </c>
      <c r="AI58" s="2">
        <f t="shared" si="19"/>
      </c>
      <c r="AJ58" s="2">
        <f t="shared" si="20"/>
      </c>
      <c r="AK58" s="22">
        <f t="shared" si="21"/>
      </c>
      <c r="AL58" s="2">
        <f t="shared" si="22"/>
      </c>
      <c r="AM58" s="2">
        <f t="shared" si="23"/>
      </c>
      <c r="AN58" s="22">
        <f t="shared" si="24"/>
      </c>
      <c r="AO58" s="2">
        <f t="shared" si="25"/>
      </c>
      <c r="AP58" s="22" t="str">
        <f t="shared" si="26"/>
        <v>Chưa có cấp độ dự thi !</v>
      </c>
    </row>
    <row r="59" spans="1:42" s="10" customFormat="1" ht="19.5" customHeight="1">
      <c r="A59" s="11" t="s">
        <v>61</v>
      </c>
      <c r="B59" s="12">
        <f t="shared" si="0"/>
      </c>
      <c r="C59" s="48"/>
      <c r="D59" s="18"/>
      <c r="E59" s="48"/>
      <c r="F59" s="66">
        <f t="shared" si="1"/>
      </c>
      <c r="G59" s="49"/>
      <c r="H59" s="66">
        <f t="shared" si="2"/>
      </c>
      <c r="I59" s="49"/>
      <c r="J59" s="13"/>
      <c r="K59" s="13"/>
      <c r="L59" s="14"/>
      <c r="M59" s="14"/>
      <c r="N59" s="46"/>
      <c r="O59" s="46"/>
      <c r="P59" s="10">
        <v>1998</v>
      </c>
      <c r="Q59" s="15"/>
      <c r="R59" s="1" t="s">
        <v>61</v>
      </c>
      <c r="S59" s="2">
        <f t="shared" si="3"/>
      </c>
      <c r="T59" s="2">
        <f t="shared" si="4"/>
      </c>
      <c r="U59" s="2">
        <f t="shared" si="5"/>
      </c>
      <c r="V59" s="22">
        <f t="shared" si="6"/>
      </c>
      <c r="W59" s="22">
        <f t="shared" si="7"/>
      </c>
      <c r="X59" s="63">
        <f t="shared" si="8"/>
      </c>
      <c r="Y59" s="54">
        <f t="shared" si="9"/>
      </c>
      <c r="Z59" s="59">
        <f t="shared" si="10"/>
      </c>
      <c r="AA59" s="54">
        <f t="shared" si="11"/>
      </c>
      <c r="AB59" s="59">
        <f t="shared" si="12"/>
      </c>
      <c r="AC59" s="2">
        <f t="shared" si="13"/>
      </c>
      <c r="AD59" s="60">
        <f t="shared" si="14"/>
      </c>
      <c r="AE59" s="61">
        <f t="shared" si="15"/>
      </c>
      <c r="AF59" s="62">
        <f t="shared" si="16"/>
      </c>
      <c r="AG59" s="61">
        <f t="shared" si="17"/>
      </c>
      <c r="AH59" s="61">
        <f t="shared" si="18"/>
      </c>
      <c r="AI59" s="2">
        <f t="shared" si="19"/>
      </c>
      <c r="AJ59" s="2">
        <f t="shared" si="20"/>
      </c>
      <c r="AK59" s="22">
        <f t="shared" si="21"/>
      </c>
      <c r="AL59" s="2">
        <f t="shared" si="22"/>
      </c>
      <c r="AM59" s="2">
        <f t="shared" si="23"/>
      </c>
      <c r="AN59" s="22">
        <f t="shared" si="24"/>
      </c>
      <c r="AO59" s="2">
        <f t="shared" si="25"/>
      </c>
      <c r="AP59" s="22" t="str">
        <f t="shared" si="26"/>
        <v>Chưa có cấp độ dự thi !</v>
      </c>
    </row>
    <row r="60" spans="16:30" ht="18.75">
      <c r="P60" s="10">
        <v>1999</v>
      </c>
      <c r="T60" s="3"/>
      <c r="U60" s="3"/>
      <c r="V60" s="3"/>
      <c r="W60" s="3"/>
      <c r="X60" s="3"/>
      <c r="Y60" s="55"/>
      <c r="Z60" s="55"/>
      <c r="AA60" s="55"/>
      <c r="AB60" s="55"/>
      <c r="AC60" s="3"/>
      <c r="AD60" s="3"/>
    </row>
    <row r="61" spans="16:30" ht="18.75">
      <c r="P61" s="10">
        <v>2000</v>
      </c>
      <c r="T61" s="3"/>
      <c r="U61" s="3"/>
      <c r="V61" s="3"/>
      <c r="W61" s="3"/>
      <c r="X61" s="3"/>
      <c r="Y61" s="55"/>
      <c r="Z61" s="55"/>
      <c r="AA61" s="55"/>
      <c r="AB61" s="55"/>
      <c r="AC61" s="3"/>
      <c r="AD61" s="3"/>
    </row>
    <row r="62" spans="16:30" ht="18.75">
      <c r="P62" s="10">
        <v>2001</v>
      </c>
      <c r="T62" s="3"/>
      <c r="U62" s="3"/>
      <c r="V62" s="3"/>
      <c r="W62" s="3"/>
      <c r="X62" s="3"/>
      <c r="Y62" s="55"/>
      <c r="Z62" s="55"/>
      <c r="AA62" s="55"/>
      <c r="AB62" s="55"/>
      <c r="AC62" s="3"/>
      <c r="AD62" s="3"/>
    </row>
    <row r="63" spans="16:30" ht="18.75">
      <c r="P63" s="10">
        <v>2002</v>
      </c>
      <c r="T63" s="3"/>
      <c r="U63" s="3"/>
      <c r="V63" s="3"/>
      <c r="W63" s="3"/>
      <c r="X63" s="3"/>
      <c r="Y63" s="55"/>
      <c r="Z63" s="55"/>
      <c r="AA63" s="55"/>
      <c r="AB63" s="55"/>
      <c r="AC63" s="3"/>
      <c r="AD63" s="3"/>
    </row>
    <row r="64" spans="16:30" ht="18.75">
      <c r="P64" s="10">
        <v>2003</v>
      </c>
      <c r="T64" s="3"/>
      <c r="U64" s="3"/>
      <c r="V64" s="3"/>
      <c r="W64" s="3"/>
      <c r="X64" s="3"/>
      <c r="Y64" s="55"/>
      <c r="Z64" s="55"/>
      <c r="AA64" s="55"/>
      <c r="AB64" s="55"/>
      <c r="AC64" s="3"/>
      <c r="AD64" s="3"/>
    </row>
    <row r="65" spans="16:30" ht="18.75">
      <c r="P65" s="10">
        <v>2004</v>
      </c>
      <c r="T65" s="3"/>
      <c r="U65" s="3"/>
      <c r="V65" s="3"/>
      <c r="W65" s="3"/>
      <c r="X65" s="3"/>
      <c r="Y65" s="55"/>
      <c r="Z65" s="55"/>
      <c r="AA65" s="55"/>
      <c r="AB65" s="55"/>
      <c r="AC65" s="3"/>
      <c r="AD65" s="3"/>
    </row>
    <row r="66" spans="16:30" ht="18.75">
      <c r="P66" s="10">
        <v>2005</v>
      </c>
      <c r="T66" s="3"/>
      <c r="U66" s="3"/>
      <c r="V66" s="3"/>
      <c r="W66" s="3"/>
      <c r="X66" s="3"/>
      <c r="Y66" s="55"/>
      <c r="Z66" s="55"/>
      <c r="AA66" s="55"/>
      <c r="AB66" s="55"/>
      <c r="AC66" s="3"/>
      <c r="AD66" s="3"/>
    </row>
    <row r="67" spans="16:30" ht="18.75">
      <c r="P67" s="10">
        <v>2006</v>
      </c>
      <c r="T67" s="3"/>
      <c r="U67" s="3"/>
      <c r="V67" s="3"/>
      <c r="W67" s="3"/>
      <c r="X67" s="3"/>
      <c r="Y67" s="55"/>
      <c r="Z67" s="55"/>
      <c r="AA67" s="55"/>
      <c r="AB67" s="55"/>
      <c r="AC67" s="3"/>
      <c r="AD67" s="3"/>
    </row>
    <row r="68" spans="16:30" ht="18.75">
      <c r="P68" s="10">
        <v>2007</v>
      </c>
      <c r="T68" s="3"/>
      <c r="U68" s="3"/>
      <c r="V68" s="3"/>
      <c r="W68" s="3"/>
      <c r="X68" s="3"/>
      <c r="Y68" s="55"/>
      <c r="Z68" s="55"/>
      <c r="AA68" s="55"/>
      <c r="AB68" s="55"/>
      <c r="AC68" s="3"/>
      <c r="AD68" s="3"/>
    </row>
    <row r="69" spans="16:30" ht="18.75">
      <c r="P69" s="10">
        <v>2008</v>
      </c>
      <c r="T69" s="3"/>
      <c r="U69" s="3"/>
      <c r="V69" s="3"/>
      <c r="W69" s="3"/>
      <c r="X69" s="3"/>
      <c r="Y69" s="55"/>
      <c r="Z69" s="55"/>
      <c r="AA69" s="55"/>
      <c r="AB69" s="55"/>
      <c r="AC69" s="3"/>
      <c r="AD69" s="3"/>
    </row>
    <row r="70" spans="16:30" ht="18.75">
      <c r="P70" s="10">
        <v>2009</v>
      </c>
      <c r="T70" s="3"/>
      <c r="U70" s="3"/>
      <c r="V70" s="3"/>
      <c r="W70" s="3"/>
      <c r="X70" s="3"/>
      <c r="Y70" s="55"/>
      <c r="Z70" s="55"/>
      <c r="AA70" s="55"/>
      <c r="AB70" s="55"/>
      <c r="AC70" s="3"/>
      <c r="AD70" s="3"/>
    </row>
    <row r="71" spans="16:30" ht="18.75">
      <c r="P71" s="10">
        <v>2010</v>
      </c>
      <c r="T71" s="3"/>
      <c r="U71" s="3"/>
      <c r="V71" s="3"/>
      <c r="W71" s="3"/>
      <c r="X71" s="3"/>
      <c r="Y71" s="55"/>
      <c r="Z71" s="55"/>
      <c r="AA71" s="55"/>
      <c r="AB71" s="55"/>
      <c r="AC71" s="3"/>
      <c r="AD71" s="3"/>
    </row>
    <row r="72" spans="16:30" ht="18.75">
      <c r="P72" s="10">
        <v>2011</v>
      </c>
      <c r="T72" s="3"/>
      <c r="U72" s="3"/>
      <c r="V72" s="3"/>
      <c r="W72" s="3"/>
      <c r="X72" s="3"/>
      <c r="Y72" s="55"/>
      <c r="Z72" s="55"/>
      <c r="AA72" s="55"/>
      <c r="AB72" s="55"/>
      <c r="AC72" s="3"/>
      <c r="AD72" s="3"/>
    </row>
    <row r="73" spans="16:30" ht="18.75">
      <c r="P73" s="10">
        <v>2012</v>
      </c>
      <c r="T73" s="3"/>
      <c r="U73" s="3"/>
      <c r="V73" s="3"/>
      <c r="W73" s="3"/>
      <c r="X73" s="3"/>
      <c r="Y73" s="55"/>
      <c r="Z73" s="55"/>
      <c r="AA73" s="55"/>
      <c r="AB73" s="55"/>
      <c r="AC73" s="3"/>
      <c r="AD73" s="3"/>
    </row>
    <row r="74" spans="16:30" ht="18.75">
      <c r="P74" s="10">
        <v>2013</v>
      </c>
      <c r="T74" s="3"/>
      <c r="U74" s="3"/>
      <c r="V74" s="3"/>
      <c r="W74" s="3"/>
      <c r="X74" s="3"/>
      <c r="Y74" s="55"/>
      <c r="Z74" s="55"/>
      <c r="AA74" s="55"/>
      <c r="AB74" s="55"/>
      <c r="AC74" s="3"/>
      <c r="AD74" s="3"/>
    </row>
    <row r="75" spans="16:30" ht="18.75">
      <c r="P75" s="10">
        <v>2014</v>
      </c>
      <c r="T75" s="3"/>
      <c r="U75" s="3"/>
      <c r="V75" s="3"/>
      <c r="W75" s="3"/>
      <c r="X75" s="3"/>
      <c r="Y75" s="55"/>
      <c r="Z75" s="55"/>
      <c r="AA75" s="55"/>
      <c r="AB75" s="55"/>
      <c r="AC75" s="3"/>
      <c r="AD75" s="3"/>
    </row>
    <row r="76" spans="16:30" ht="18.75">
      <c r="P76" s="10">
        <v>2015</v>
      </c>
      <c r="T76" s="3"/>
      <c r="U76" s="3"/>
      <c r="V76" s="3"/>
      <c r="W76" s="3"/>
      <c r="X76" s="3"/>
      <c r="Y76" s="55"/>
      <c r="Z76" s="55"/>
      <c r="AA76" s="55"/>
      <c r="AB76" s="55"/>
      <c r="AC76" s="3"/>
      <c r="AD76" s="3"/>
    </row>
    <row r="77" spans="16:30" ht="18.75">
      <c r="P77" s="10"/>
      <c r="T77" s="3"/>
      <c r="U77" s="3"/>
      <c r="V77" s="3"/>
      <c r="W77" s="3"/>
      <c r="X77" s="3"/>
      <c r="Y77" s="55"/>
      <c r="Z77" s="55"/>
      <c r="AA77" s="55"/>
      <c r="AB77" s="55"/>
      <c r="AC77" s="3"/>
      <c r="AD77" s="3"/>
    </row>
    <row r="78" spans="16:30" ht="18.75">
      <c r="P78" s="10"/>
      <c r="T78" s="3"/>
      <c r="U78" s="3"/>
      <c r="V78" s="3"/>
      <c r="W78" s="3"/>
      <c r="X78" s="3"/>
      <c r="Y78" s="55"/>
      <c r="Z78" s="55"/>
      <c r="AA78" s="55"/>
      <c r="AB78" s="55"/>
      <c r="AC78" s="3"/>
      <c r="AD78" s="3"/>
    </row>
    <row r="79" spans="20:30" ht="15">
      <c r="T79" s="3"/>
      <c r="U79" s="3"/>
      <c r="V79" s="3"/>
      <c r="W79" s="3"/>
      <c r="X79" s="3"/>
      <c r="Y79" s="55"/>
      <c r="Z79" s="55"/>
      <c r="AA79" s="55"/>
      <c r="AB79" s="55"/>
      <c r="AC79" s="3"/>
      <c r="AD79" s="3"/>
    </row>
    <row r="80" spans="20:30" ht="15">
      <c r="T80" s="3"/>
      <c r="U80" s="3"/>
      <c r="V80" s="3"/>
      <c r="W80" s="3"/>
      <c r="X80" s="3"/>
      <c r="Y80" s="55"/>
      <c r="Z80" s="55"/>
      <c r="AA80" s="55"/>
      <c r="AB80" s="55"/>
      <c r="AC80" s="3"/>
      <c r="AD80" s="3"/>
    </row>
    <row r="81" spans="20:30" ht="15">
      <c r="T81" s="3"/>
      <c r="U81" s="3"/>
      <c r="V81" s="3"/>
      <c r="W81" s="3"/>
      <c r="X81" s="3"/>
      <c r="Y81" s="55"/>
      <c r="Z81" s="55"/>
      <c r="AA81" s="55"/>
      <c r="AB81" s="55"/>
      <c r="AC81" s="3"/>
      <c r="AD81" s="3"/>
    </row>
    <row r="82" spans="20:30" ht="15">
      <c r="T82" s="3"/>
      <c r="U82" s="3"/>
      <c r="V82" s="3"/>
      <c r="W82" s="3"/>
      <c r="X82" s="3"/>
      <c r="Y82" s="55"/>
      <c r="Z82" s="55"/>
      <c r="AA82" s="55"/>
      <c r="AB82" s="55"/>
      <c r="AC82" s="3"/>
      <c r="AD82" s="3"/>
    </row>
    <row r="83" spans="20:30" ht="15">
      <c r="T83" s="3"/>
      <c r="U83" s="3"/>
      <c r="V83" s="3"/>
      <c r="W83" s="3"/>
      <c r="X83" s="3"/>
      <c r="Y83" s="55"/>
      <c r="Z83" s="55"/>
      <c r="AA83" s="55"/>
      <c r="AB83" s="55"/>
      <c r="AC83" s="3"/>
      <c r="AD83" s="3"/>
    </row>
    <row r="84" spans="20:30" ht="15">
      <c r="T84" s="3"/>
      <c r="U84" s="3"/>
      <c r="V84" s="3"/>
      <c r="W84" s="3"/>
      <c r="X84" s="3"/>
      <c r="Y84" s="55"/>
      <c r="Z84" s="55"/>
      <c r="AA84" s="55"/>
      <c r="AB84" s="55"/>
      <c r="AC84" s="3"/>
      <c r="AD84" s="3"/>
    </row>
    <row r="85" spans="20:30" ht="15">
      <c r="T85" s="3"/>
      <c r="U85" s="3"/>
      <c r="V85" s="3"/>
      <c r="W85" s="3"/>
      <c r="X85" s="3"/>
      <c r="Y85" s="55"/>
      <c r="Z85" s="55"/>
      <c r="AA85" s="55"/>
      <c r="AB85" s="55"/>
      <c r="AC85" s="3"/>
      <c r="AD85" s="3"/>
    </row>
    <row r="86" spans="20:30" ht="15">
      <c r="T86" s="3"/>
      <c r="U86" s="3"/>
      <c r="V86" s="3"/>
      <c r="W86" s="3"/>
      <c r="X86" s="3"/>
      <c r="Y86" s="55"/>
      <c r="Z86" s="55"/>
      <c r="AA86" s="55"/>
      <c r="AB86" s="55"/>
      <c r="AC86" s="3"/>
      <c r="AD86" s="3"/>
    </row>
    <row r="87" spans="20:30" ht="15">
      <c r="T87" s="3"/>
      <c r="U87" s="3"/>
      <c r="V87" s="3"/>
      <c r="W87" s="3"/>
      <c r="X87" s="3"/>
      <c r="Y87" s="55"/>
      <c r="Z87" s="55"/>
      <c r="AA87" s="55"/>
      <c r="AB87" s="55"/>
      <c r="AC87" s="3"/>
      <c r="AD87" s="3"/>
    </row>
    <row r="88" spans="20:30" ht="15">
      <c r="T88" s="3"/>
      <c r="U88" s="3"/>
      <c r="V88" s="3"/>
      <c r="W88" s="3"/>
      <c r="X88" s="3"/>
      <c r="Y88" s="55"/>
      <c r="Z88" s="55"/>
      <c r="AA88" s="55"/>
      <c r="AB88" s="55"/>
      <c r="AC88" s="3"/>
      <c r="AD88" s="3"/>
    </row>
    <row r="89" spans="20:30" ht="15">
      <c r="T89" s="3"/>
      <c r="U89" s="3"/>
      <c r="V89" s="3"/>
      <c r="W89" s="3"/>
      <c r="X89" s="3"/>
      <c r="Y89" s="55"/>
      <c r="Z89" s="55"/>
      <c r="AA89" s="55"/>
      <c r="AB89" s="55"/>
      <c r="AC89" s="3"/>
      <c r="AD89" s="3"/>
    </row>
    <row r="90" spans="20:30" ht="15">
      <c r="T90" s="3"/>
      <c r="U90" s="3"/>
      <c r="V90" s="3"/>
      <c r="W90" s="3"/>
      <c r="X90" s="3"/>
      <c r="Y90" s="55"/>
      <c r="Z90" s="55"/>
      <c r="AA90" s="55"/>
      <c r="AB90" s="55"/>
      <c r="AC90" s="3"/>
      <c r="AD90" s="3"/>
    </row>
    <row r="91" spans="20:30" ht="15">
      <c r="T91" s="3"/>
      <c r="U91" s="3"/>
      <c r="V91" s="3"/>
      <c r="W91" s="3"/>
      <c r="X91" s="3"/>
      <c r="Y91" s="55"/>
      <c r="Z91" s="55"/>
      <c r="AA91" s="55"/>
      <c r="AB91" s="55"/>
      <c r="AC91" s="3"/>
      <c r="AD91" s="3"/>
    </row>
    <row r="92" spans="20:30" ht="15">
      <c r="T92" s="3"/>
      <c r="U92" s="3"/>
      <c r="V92" s="3"/>
      <c r="W92" s="3"/>
      <c r="X92" s="3"/>
      <c r="Y92" s="55"/>
      <c r="Z92" s="55"/>
      <c r="AA92" s="55"/>
      <c r="AB92" s="55"/>
      <c r="AC92" s="3"/>
      <c r="AD92" s="3"/>
    </row>
    <row r="93" spans="20:30" ht="15">
      <c r="T93" s="3"/>
      <c r="U93" s="3"/>
      <c r="V93" s="3"/>
      <c r="W93" s="3"/>
      <c r="X93" s="3"/>
      <c r="Y93" s="55"/>
      <c r="Z93" s="55"/>
      <c r="AA93" s="55"/>
      <c r="AB93" s="55"/>
      <c r="AC93" s="3"/>
      <c r="AD93" s="3"/>
    </row>
    <row r="94" spans="20:30" ht="15">
      <c r="T94" s="3"/>
      <c r="U94" s="3"/>
      <c r="V94" s="3"/>
      <c r="W94" s="3"/>
      <c r="X94" s="3"/>
      <c r="Y94" s="55"/>
      <c r="Z94" s="55"/>
      <c r="AA94" s="55"/>
      <c r="AB94" s="55"/>
      <c r="AC94" s="3"/>
      <c r="AD94" s="3"/>
    </row>
    <row r="95" spans="20:30" ht="15">
      <c r="T95" s="3"/>
      <c r="U95" s="3"/>
      <c r="V95" s="3"/>
      <c r="W95" s="3"/>
      <c r="X95" s="3"/>
      <c r="Y95" s="55"/>
      <c r="Z95" s="55"/>
      <c r="AA95" s="55"/>
      <c r="AB95" s="55"/>
      <c r="AC95" s="3"/>
      <c r="AD95" s="3"/>
    </row>
    <row r="96" spans="20:30" ht="15">
      <c r="T96" s="3"/>
      <c r="U96" s="3"/>
      <c r="V96" s="3"/>
      <c r="W96" s="3"/>
      <c r="X96" s="3"/>
      <c r="Y96" s="55"/>
      <c r="Z96" s="55"/>
      <c r="AA96" s="55"/>
      <c r="AB96" s="55"/>
      <c r="AC96" s="3"/>
      <c r="AD96" s="3"/>
    </row>
    <row r="97" spans="20:30" ht="15">
      <c r="T97" s="3"/>
      <c r="U97" s="3"/>
      <c r="V97" s="3"/>
      <c r="W97" s="3"/>
      <c r="X97" s="3"/>
      <c r="Y97" s="55"/>
      <c r="Z97" s="55"/>
      <c r="AA97" s="55"/>
      <c r="AB97" s="55"/>
      <c r="AC97" s="3"/>
      <c r="AD97" s="3"/>
    </row>
    <row r="98" spans="20:30" ht="15">
      <c r="T98" s="3"/>
      <c r="U98" s="3"/>
      <c r="V98" s="3"/>
      <c r="W98" s="3"/>
      <c r="X98" s="3"/>
      <c r="Y98" s="55"/>
      <c r="Z98" s="55"/>
      <c r="AA98" s="55"/>
      <c r="AB98" s="55"/>
      <c r="AC98" s="3"/>
      <c r="AD98" s="3"/>
    </row>
    <row r="99" spans="20:30" ht="15">
      <c r="T99" s="3"/>
      <c r="U99" s="3"/>
      <c r="V99" s="3"/>
      <c r="W99" s="3"/>
      <c r="X99" s="3"/>
      <c r="Y99" s="55"/>
      <c r="Z99" s="55"/>
      <c r="AA99" s="55"/>
      <c r="AB99" s="55"/>
      <c r="AC99" s="3"/>
      <c r="AD99" s="3"/>
    </row>
    <row r="100" spans="20:30" ht="15">
      <c r="T100" s="3"/>
      <c r="U100" s="3"/>
      <c r="V100" s="3"/>
      <c r="W100" s="3"/>
      <c r="X100" s="3"/>
      <c r="Y100" s="55"/>
      <c r="Z100" s="55"/>
      <c r="AA100" s="55"/>
      <c r="AB100" s="55"/>
      <c r="AC100" s="3"/>
      <c r="AD100" s="3"/>
    </row>
    <row r="101" spans="20:30" ht="15">
      <c r="T101" s="3"/>
      <c r="U101" s="3"/>
      <c r="V101" s="3"/>
      <c r="W101" s="3"/>
      <c r="X101" s="3"/>
      <c r="Y101" s="55"/>
      <c r="Z101" s="55"/>
      <c r="AA101" s="55"/>
      <c r="AB101" s="55"/>
      <c r="AC101" s="3"/>
      <c r="AD101" s="3"/>
    </row>
    <row r="102" spans="20:30" ht="15">
      <c r="T102" s="3"/>
      <c r="U102" s="3"/>
      <c r="V102" s="3"/>
      <c r="W102" s="3"/>
      <c r="X102" s="3"/>
      <c r="Y102" s="55"/>
      <c r="Z102" s="55"/>
      <c r="AA102" s="55"/>
      <c r="AB102" s="55"/>
      <c r="AC102" s="3"/>
      <c r="AD102" s="3"/>
    </row>
    <row r="103" spans="20:30" ht="15">
      <c r="T103" s="3"/>
      <c r="U103" s="3"/>
      <c r="V103" s="3"/>
      <c r="W103" s="3"/>
      <c r="X103" s="3"/>
      <c r="Y103" s="55"/>
      <c r="Z103" s="55"/>
      <c r="AA103" s="55"/>
      <c r="AB103" s="55"/>
      <c r="AC103" s="3"/>
      <c r="AD103" s="3"/>
    </row>
    <row r="104" spans="20:30" ht="15">
      <c r="T104" s="3"/>
      <c r="U104" s="3"/>
      <c r="V104" s="3"/>
      <c r="W104" s="3"/>
      <c r="X104" s="3"/>
      <c r="Y104" s="55"/>
      <c r="Z104" s="55"/>
      <c r="AA104" s="55"/>
      <c r="AB104" s="55"/>
      <c r="AC104" s="3"/>
      <c r="AD104" s="3"/>
    </row>
    <row r="105" spans="20:30" ht="15">
      <c r="T105" s="3"/>
      <c r="U105" s="3"/>
      <c r="V105" s="3"/>
      <c r="W105" s="3"/>
      <c r="X105" s="3"/>
      <c r="Y105" s="55"/>
      <c r="Z105" s="55"/>
      <c r="AA105" s="55"/>
      <c r="AB105" s="55"/>
      <c r="AC105" s="3"/>
      <c r="AD105" s="3"/>
    </row>
    <row r="106" spans="20:30" ht="15">
      <c r="T106" s="3"/>
      <c r="U106" s="3"/>
      <c r="V106" s="3"/>
      <c r="W106" s="3"/>
      <c r="X106" s="3"/>
      <c r="Y106" s="55"/>
      <c r="Z106" s="55"/>
      <c r="AA106" s="55"/>
      <c r="AB106" s="55"/>
      <c r="AC106" s="3"/>
      <c r="AD106" s="3"/>
    </row>
    <row r="107" spans="20:30" ht="15">
      <c r="T107" s="3"/>
      <c r="U107" s="3"/>
      <c r="V107" s="3"/>
      <c r="W107" s="3"/>
      <c r="X107" s="3"/>
      <c r="Y107" s="55"/>
      <c r="Z107" s="55"/>
      <c r="AA107" s="55"/>
      <c r="AB107" s="55"/>
      <c r="AC107" s="3"/>
      <c r="AD107" s="3"/>
    </row>
    <row r="108" spans="20:30" ht="15">
      <c r="T108" s="3"/>
      <c r="U108" s="3"/>
      <c r="V108" s="3"/>
      <c r="W108" s="3"/>
      <c r="X108" s="3"/>
      <c r="Y108" s="55"/>
      <c r="Z108" s="55"/>
      <c r="AA108" s="55"/>
      <c r="AB108" s="55"/>
      <c r="AC108" s="3"/>
      <c r="AD108" s="3"/>
    </row>
    <row r="109" spans="20:30" ht="15">
      <c r="T109" s="3"/>
      <c r="U109" s="3"/>
      <c r="V109" s="3"/>
      <c r="W109" s="3"/>
      <c r="X109" s="3"/>
      <c r="Y109" s="55"/>
      <c r="Z109" s="55"/>
      <c r="AA109" s="55"/>
      <c r="AB109" s="55"/>
      <c r="AC109" s="3"/>
      <c r="AD109" s="3"/>
    </row>
    <row r="110" spans="20:30" ht="15">
      <c r="T110" s="3"/>
      <c r="U110" s="3"/>
      <c r="V110" s="3"/>
      <c r="W110" s="3"/>
      <c r="X110" s="3"/>
      <c r="Y110" s="55"/>
      <c r="Z110" s="55"/>
      <c r="AA110" s="55"/>
      <c r="AB110" s="55"/>
      <c r="AC110" s="3"/>
      <c r="AD110" s="3"/>
    </row>
    <row r="111" spans="20:30" ht="15">
      <c r="T111" s="3"/>
      <c r="U111" s="3"/>
      <c r="V111" s="3"/>
      <c r="W111" s="3"/>
      <c r="X111" s="3"/>
      <c r="Y111" s="55"/>
      <c r="Z111" s="55"/>
      <c r="AA111" s="55"/>
      <c r="AB111" s="55"/>
      <c r="AC111" s="3"/>
      <c r="AD111" s="3"/>
    </row>
    <row r="112" spans="20:30" ht="15">
      <c r="T112" s="3"/>
      <c r="U112" s="3"/>
      <c r="V112" s="3"/>
      <c r="W112" s="3"/>
      <c r="X112" s="3"/>
      <c r="Y112" s="55"/>
      <c r="Z112" s="55"/>
      <c r="AA112" s="55"/>
      <c r="AB112" s="55"/>
      <c r="AC112" s="3"/>
      <c r="AD112" s="3"/>
    </row>
    <row r="113" spans="20:30" ht="15">
      <c r="T113" s="3"/>
      <c r="U113" s="3"/>
      <c r="V113" s="3"/>
      <c r="W113" s="3"/>
      <c r="X113" s="3"/>
      <c r="Y113" s="55"/>
      <c r="Z113" s="55"/>
      <c r="AA113" s="55"/>
      <c r="AB113" s="55"/>
      <c r="AC113" s="3"/>
      <c r="AD113" s="3"/>
    </row>
    <row r="114" spans="20:30" ht="15">
      <c r="T114" s="3"/>
      <c r="U114" s="3"/>
      <c r="V114" s="3"/>
      <c r="W114" s="3"/>
      <c r="X114" s="3"/>
      <c r="Y114" s="55"/>
      <c r="Z114" s="55"/>
      <c r="AA114" s="55"/>
      <c r="AB114" s="55"/>
      <c r="AC114" s="3"/>
      <c r="AD114" s="3"/>
    </row>
    <row r="115" spans="20:30" ht="15">
      <c r="T115" s="3"/>
      <c r="U115" s="3"/>
      <c r="V115" s="3"/>
      <c r="W115" s="3"/>
      <c r="X115" s="3"/>
      <c r="Y115" s="55"/>
      <c r="Z115" s="55"/>
      <c r="AA115" s="55"/>
      <c r="AB115" s="55"/>
      <c r="AC115" s="3"/>
      <c r="AD115" s="3"/>
    </row>
    <row r="116" spans="20:30" ht="15">
      <c r="T116" s="3"/>
      <c r="U116" s="3"/>
      <c r="V116" s="3"/>
      <c r="W116" s="3"/>
      <c r="X116" s="3"/>
      <c r="Y116" s="55"/>
      <c r="Z116" s="55"/>
      <c r="AA116" s="55"/>
      <c r="AB116" s="55"/>
      <c r="AC116" s="3"/>
      <c r="AD116" s="3"/>
    </row>
    <row r="117" spans="20:30" ht="15">
      <c r="T117" s="3"/>
      <c r="U117" s="3"/>
      <c r="V117" s="3"/>
      <c r="W117" s="3"/>
      <c r="X117" s="3"/>
      <c r="Y117" s="55"/>
      <c r="Z117" s="55"/>
      <c r="AA117" s="55"/>
      <c r="AB117" s="55"/>
      <c r="AC117" s="3"/>
      <c r="AD117" s="3"/>
    </row>
    <row r="118" spans="20:30" ht="15">
      <c r="T118" s="3"/>
      <c r="U118" s="3"/>
      <c r="V118" s="3"/>
      <c r="W118" s="3"/>
      <c r="X118" s="3"/>
      <c r="Y118" s="55"/>
      <c r="Z118" s="55"/>
      <c r="AA118" s="55"/>
      <c r="AB118" s="55"/>
      <c r="AC118" s="3"/>
      <c r="AD118" s="3"/>
    </row>
    <row r="119" spans="20:30" ht="15">
      <c r="T119" s="3"/>
      <c r="U119" s="3"/>
      <c r="V119" s="3"/>
      <c r="W119" s="3"/>
      <c r="X119" s="3"/>
      <c r="Y119" s="55"/>
      <c r="Z119" s="55"/>
      <c r="AA119" s="55"/>
      <c r="AB119" s="55"/>
      <c r="AC119" s="3"/>
      <c r="AD119" s="3"/>
    </row>
    <row r="120" spans="20:30" ht="15">
      <c r="T120" s="3"/>
      <c r="U120" s="3"/>
      <c r="V120" s="3"/>
      <c r="W120" s="3"/>
      <c r="X120" s="3"/>
      <c r="Y120" s="55"/>
      <c r="Z120" s="55"/>
      <c r="AA120" s="55"/>
      <c r="AB120" s="55"/>
      <c r="AC120" s="3"/>
      <c r="AD120" s="3"/>
    </row>
    <row r="121" spans="20:30" ht="15">
      <c r="T121" s="3"/>
      <c r="U121" s="3"/>
      <c r="V121" s="3"/>
      <c r="W121" s="3"/>
      <c r="X121" s="3"/>
      <c r="Y121" s="55"/>
      <c r="Z121" s="55"/>
      <c r="AA121" s="55"/>
      <c r="AB121" s="55"/>
      <c r="AC121" s="3"/>
      <c r="AD121" s="3"/>
    </row>
    <row r="122" spans="20:30" ht="15">
      <c r="T122" s="3"/>
      <c r="U122" s="3"/>
      <c r="V122" s="3"/>
      <c r="W122" s="3"/>
      <c r="X122" s="3"/>
      <c r="Y122" s="55"/>
      <c r="Z122" s="55"/>
      <c r="AA122" s="55"/>
      <c r="AB122" s="55"/>
      <c r="AC122" s="3"/>
      <c r="AD122" s="3"/>
    </row>
    <row r="123" spans="20:30" ht="15">
      <c r="T123" s="3"/>
      <c r="U123" s="3"/>
      <c r="V123" s="3"/>
      <c r="W123" s="3"/>
      <c r="X123" s="3"/>
      <c r="Y123" s="55"/>
      <c r="Z123" s="55"/>
      <c r="AA123" s="55"/>
      <c r="AB123" s="55"/>
      <c r="AC123" s="3"/>
      <c r="AD123" s="3"/>
    </row>
    <row r="124" spans="20:30" ht="15">
      <c r="T124" s="3"/>
      <c r="U124" s="3"/>
      <c r="V124" s="3"/>
      <c r="W124" s="3"/>
      <c r="X124" s="3"/>
      <c r="Y124" s="55"/>
      <c r="Z124" s="55"/>
      <c r="AA124" s="55"/>
      <c r="AB124" s="55"/>
      <c r="AC124" s="3"/>
      <c r="AD124" s="3"/>
    </row>
    <row r="125" spans="20:30" ht="15">
      <c r="T125" s="3"/>
      <c r="U125" s="3"/>
      <c r="V125" s="3"/>
      <c r="W125" s="3"/>
      <c r="X125" s="3"/>
      <c r="Y125" s="55"/>
      <c r="Z125" s="55"/>
      <c r="AA125" s="55"/>
      <c r="AB125" s="55"/>
      <c r="AC125" s="3"/>
      <c r="AD125" s="3"/>
    </row>
    <row r="126" spans="20:30" ht="15">
      <c r="T126" s="3"/>
      <c r="U126" s="3"/>
      <c r="V126" s="3"/>
      <c r="W126" s="3"/>
      <c r="X126" s="3"/>
      <c r="Y126" s="55"/>
      <c r="Z126" s="55"/>
      <c r="AA126" s="55"/>
      <c r="AB126" s="55"/>
      <c r="AC126" s="3"/>
      <c r="AD126" s="3"/>
    </row>
    <row r="127" spans="20:30" ht="15">
      <c r="T127" s="3"/>
      <c r="U127" s="3"/>
      <c r="V127" s="3"/>
      <c r="W127" s="3"/>
      <c r="X127" s="3"/>
      <c r="Y127" s="55"/>
      <c r="Z127" s="55"/>
      <c r="AA127" s="55"/>
      <c r="AB127" s="55"/>
      <c r="AC127" s="3"/>
      <c r="AD127" s="3"/>
    </row>
    <row r="128" spans="20:30" ht="15">
      <c r="T128" s="3"/>
      <c r="U128" s="3"/>
      <c r="V128" s="3"/>
      <c r="W128" s="3"/>
      <c r="X128" s="3"/>
      <c r="Y128" s="55"/>
      <c r="Z128" s="55"/>
      <c r="AA128" s="55"/>
      <c r="AB128" s="55"/>
      <c r="AC128" s="3"/>
      <c r="AD128" s="3"/>
    </row>
    <row r="129" spans="20:30" ht="15">
      <c r="T129" s="3"/>
      <c r="U129" s="3"/>
      <c r="V129" s="3"/>
      <c r="W129" s="3"/>
      <c r="X129" s="3"/>
      <c r="Y129" s="55"/>
      <c r="Z129" s="55"/>
      <c r="AA129" s="55"/>
      <c r="AB129" s="55"/>
      <c r="AC129" s="3"/>
      <c r="AD129" s="3"/>
    </row>
    <row r="130" spans="20:30" ht="15">
      <c r="T130" s="3"/>
      <c r="U130" s="3"/>
      <c r="V130" s="3"/>
      <c r="W130" s="3"/>
      <c r="X130" s="3"/>
      <c r="Y130" s="55"/>
      <c r="Z130" s="55"/>
      <c r="AA130" s="55"/>
      <c r="AB130" s="55"/>
      <c r="AC130" s="3"/>
      <c r="AD130" s="3"/>
    </row>
    <row r="131" spans="20:30" ht="15">
      <c r="T131" s="3"/>
      <c r="U131" s="3"/>
      <c r="V131" s="3"/>
      <c r="W131" s="3"/>
      <c r="X131" s="3"/>
      <c r="Y131" s="55"/>
      <c r="Z131" s="55"/>
      <c r="AA131" s="55"/>
      <c r="AB131" s="55"/>
      <c r="AC131" s="3"/>
      <c r="AD131" s="3"/>
    </row>
    <row r="132" spans="20:30" ht="15">
      <c r="T132" s="3"/>
      <c r="U132" s="3"/>
      <c r="V132" s="3"/>
      <c r="W132" s="3"/>
      <c r="X132" s="3"/>
      <c r="Y132" s="55"/>
      <c r="Z132" s="55"/>
      <c r="AA132" s="55"/>
      <c r="AB132" s="55"/>
      <c r="AC132" s="3"/>
      <c r="AD132" s="3"/>
    </row>
    <row r="133" spans="20:30" ht="15">
      <c r="T133" s="3"/>
      <c r="U133" s="3"/>
      <c r="V133" s="3"/>
      <c r="W133" s="3"/>
      <c r="X133" s="3"/>
      <c r="Y133" s="55"/>
      <c r="Z133" s="55"/>
      <c r="AA133" s="55"/>
      <c r="AB133" s="55"/>
      <c r="AC133" s="3"/>
      <c r="AD133" s="3"/>
    </row>
    <row r="134" spans="20:30" ht="15">
      <c r="T134" s="3"/>
      <c r="U134" s="3"/>
      <c r="V134" s="3"/>
      <c r="W134" s="3"/>
      <c r="X134" s="3"/>
      <c r="Y134" s="55"/>
      <c r="Z134" s="55"/>
      <c r="AA134" s="55"/>
      <c r="AB134" s="55"/>
      <c r="AC134" s="3"/>
      <c r="AD134" s="3"/>
    </row>
    <row r="135" spans="20:30" ht="15">
      <c r="T135" s="3"/>
      <c r="U135" s="3"/>
      <c r="V135" s="3"/>
      <c r="W135" s="3"/>
      <c r="X135" s="3"/>
      <c r="Y135" s="55"/>
      <c r="Z135" s="55"/>
      <c r="AA135" s="55"/>
      <c r="AB135" s="55"/>
      <c r="AC135" s="3"/>
      <c r="AD135" s="3"/>
    </row>
    <row r="136" spans="20:30" ht="15">
      <c r="T136" s="3"/>
      <c r="U136" s="3"/>
      <c r="V136" s="3"/>
      <c r="W136" s="3"/>
      <c r="X136" s="3"/>
      <c r="Y136" s="55"/>
      <c r="Z136" s="55"/>
      <c r="AA136" s="55"/>
      <c r="AB136" s="55"/>
      <c r="AC136" s="3"/>
      <c r="AD136" s="3"/>
    </row>
    <row r="137" spans="20:30" ht="15">
      <c r="T137" s="3"/>
      <c r="U137" s="3"/>
      <c r="V137" s="3"/>
      <c r="W137" s="3"/>
      <c r="X137" s="3"/>
      <c r="Y137" s="55"/>
      <c r="Z137" s="55"/>
      <c r="AA137" s="55"/>
      <c r="AB137" s="55"/>
      <c r="AC137" s="3"/>
      <c r="AD137" s="3"/>
    </row>
    <row r="138" spans="20:30" ht="15">
      <c r="T138" s="3"/>
      <c r="U138" s="3"/>
      <c r="V138" s="3"/>
      <c r="W138" s="3"/>
      <c r="X138" s="3"/>
      <c r="Y138" s="55"/>
      <c r="Z138" s="55"/>
      <c r="AA138" s="55"/>
      <c r="AB138" s="55"/>
      <c r="AC138" s="3"/>
      <c r="AD138" s="3"/>
    </row>
    <row r="139" spans="20:30" ht="15">
      <c r="T139" s="3"/>
      <c r="U139" s="3"/>
      <c r="V139" s="3"/>
      <c r="W139" s="3"/>
      <c r="X139" s="3"/>
      <c r="Y139" s="55"/>
      <c r="Z139" s="55"/>
      <c r="AA139" s="55"/>
      <c r="AB139" s="55"/>
      <c r="AC139" s="3"/>
      <c r="AD139" s="3"/>
    </row>
    <row r="140" spans="20:30" ht="15">
      <c r="T140" s="3"/>
      <c r="U140" s="3"/>
      <c r="V140" s="3"/>
      <c r="W140" s="3"/>
      <c r="X140" s="3"/>
      <c r="Y140" s="55"/>
      <c r="Z140" s="55"/>
      <c r="AA140" s="55"/>
      <c r="AB140" s="55"/>
      <c r="AC140" s="3"/>
      <c r="AD140" s="3"/>
    </row>
    <row r="141" spans="20:30" ht="15">
      <c r="T141" s="3"/>
      <c r="U141" s="3"/>
      <c r="V141" s="3"/>
      <c r="W141" s="3"/>
      <c r="X141" s="3"/>
      <c r="Y141" s="55"/>
      <c r="Z141" s="55"/>
      <c r="AA141" s="55"/>
      <c r="AB141" s="55"/>
      <c r="AC141" s="3"/>
      <c r="AD141" s="3"/>
    </row>
    <row r="142" spans="20:30" ht="15">
      <c r="T142" s="3"/>
      <c r="U142" s="3"/>
      <c r="V142" s="3"/>
      <c r="W142" s="3"/>
      <c r="X142" s="3"/>
      <c r="Y142" s="55"/>
      <c r="Z142" s="55"/>
      <c r="AA142" s="55"/>
      <c r="AB142" s="55"/>
      <c r="AC142" s="3"/>
      <c r="AD142" s="3"/>
    </row>
    <row r="143" spans="20:30" ht="15">
      <c r="T143" s="3"/>
      <c r="U143" s="3"/>
      <c r="V143" s="3"/>
      <c r="W143" s="3"/>
      <c r="X143" s="3"/>
      <c r="Y143" s="55"/>
      <c r="Z143" s="55"/>
      <c r="AA143" s="55"/>
      <c r="AB143" s="55"/>
      <c r="AC143" s="3"/>
      <c r="AD143" s="3"/>
    </row>
    <row r="144" spans="20:30" ht="15">
      <c r="T144" s="3"/>
      <c r="U144" s="3"/>
      <c r="V144" s="3"/>
      <c r="W144" s="3"/>
      <c r="X144" s="3"/>
      <c r="Y144" s="55"/>
      <c r="Z144" s="55"/>
      <c r="AA144" s="55"/>
      <c r="AB144" s="55"/>
      <c r="AC144" s="3"/>
      <c r="AD144" s="3"/>
    </row>
    <row r="145" spans="20:30" ht="15">
      <c r="T145" s="3"/>
      <c r="U145" s="3"/>
      <c r="V145" s="3"/>
      <c r="W145" s="3"/>
      <c r="X145" s="3"/>
      <c r="Y145" s="55"/>
      <c r="Z145" s="55"/>
      <c r="AA145" s="55"/>
      <c r="AB145" s="55"/>
      <c r="AC145" s="3"/>
      <c r="AD145" s="3"/>
    </row>
    <row r="146" spans="20:30" ht="15">
      <c r="T146" s="3"/>
      <c r="U146" s="3"/>
      <c r="V146" s="3"/>
      <c r="W146" s="3"/>
      <c r="X146" s="3"/>
      <c r="Y146" s="55"/>
      <c r="Z146" s="55"/>
      <c r="AA146" s="55"/>
      <c r="AB146" s="55"/>
      <c r="AC146" s="3"/>
      <c r="AD146" s="3"/>
    </row>
    <row r="147" spans="20:30" ht="15">
      <c r="T147" s="3"/>
      <c r="U147" s="3"/>
      <c r="V147" s="3"/>
      <c r="W147" s="3"/>
      <c r="X147" s="3"/>
      <c r="Y147" s="55"/>
      <c r="Z147" s="55"/>
      <c r="AA147" s="55"/>
      <c r="AB147" s="55"/>
      <c r="AC147" s="3"/>
      <c r="AD147" s="3"/>
    </row>
    <row r="148" spans="20:30" ht="15">
      <c r="T148" s="3"/>
      <c r="U148" s="3"/>
      <c r="V148" s="3"/>
      <c r="W148" s="3"/>
      <c r="X148" s="3"/>
      <c r="Y148" s="55"/>
      <c r="Z148" s="55"/>
      <c r="AA148" s="55"/>
      <c r="AB148" s="55"/>
      <c r="AC148" s="3"/>
      <c r="AD148" s="3"/>
    </row>
    <row r="149" spans="20:30" ht="15">
      <c r="T149" s="3"/>
      <c r="U149" s="3"/>
      <c r="V149" s="3"/>
      <c r="W149" s="3"/>
      <c r="X149" s="3"/>
      <c r="Y149" s="55"/>
      <c r="Z149" s="55"/>
      <c r="AA149" s="55"/>
      <c r="AB149" s="55"/>
      <c r="AC149" s="3"/>
      <c r="AD149" s="3"/>
    </row>
    <row r="150" spans="20:30" ht="15">
      <c r="T150" s="3"/>
      <c r="U150" s="3"/>
      <c r="V150" s="3"/>
      <c r="W150" s="3"/>
      <c r="X150" s="3"/>
      <c r="Y150" s="55"/>
      <c r="Z150" s="55"/>
      <c r="AA150" s="55"/>
      <c r="AB150" s="55"/>
      <c r="AC150" s="3"/>
      <c r="AD150" s="3"/>
    </row>
    <row r="151" spans="20:30" ht="15">
      <c r="T151" s="3"/>
      <c r="U151" s="3"/>
      <c r="V151" s="3"/>
      <c r="W151" s="3"/>
      <c r="X151" s="3"/>
      <c r="Y151" s="55"/>
      <c r="Z151" s="55"/>
      <c r="AA151" s="55"/>
      <c r="AB151" s="55"/>
      <c r="AC151" s="3"/>
      <c r="AD151" s="3"/>
    </row>
    <row r="152" spans="20:30" ht="15">
      <c r="T152" s="3"/>
      <c r="U152" s="3"/>
      <c r="V152" s="3"/>
      <c r="W152" s="3"/>
      <c r="X152" s="3"/>
      <c r="Y152" s="55"/>
      <c r="Z152" s="55"/>
      <c r="AA152" s="55"/>
      <c r="AB152" s="55"/>
      <c r="AC152" s="3"/>
      <c r="AD152" s="3"/>
    </row>
    <row r="153" spans="20:30" ht="15">
      <c r="T153" s="3"/>
      <c r="U153" s="3"/>
      <c r="V153" s="3"/>
      <c r="W153" s="3"/>
      <c r="X153" s="3"/>
      <c r="Y153" s="55"/>
      <c r="Z153" s="55"/>
      <c r="AA153" s="55"/>
      <c r="AB153" s="55"/>
      <c r="AC153" s="3"/>
      <c r="AD153" s="3"/>
    </row>
    <row r="154" spans="20:30" ht="15">
      <c r="T154" s="3"/>
      <c r="U154" s="3"/>
      <c r="V154" s="3"/>
      <c r="W154" s="3"/>
      <c r="X154" s="3"/>
      <c r="Y154" s="55"/>
      <c r="Z154" s="55"/>
      <c r="AA154" s="55"/>
      <c r="AB154" s="55"/>
      <c r="AC154" s="3"/>
      <c r="AD154" s="3"/>
    </row>
    <row r="155" spans="20:30" ht="15">
      <c r="T155" s="3"/>
      <c r="U155" s="3"/>
      <c r="V155" s="3"/>
      <c r="W155" s="3"/>
      <c r="X155" s="3"/>
      <c r="Y155" s="55"/>
      <c r="Z155" s="55"/>
      <c r="AA155" s="55"/>
      <c r="AB155" s="55"/>
      <c r="AC155" s="3"/>
      <c r="AD155" s="3"/>
    </row>
    <row r="156" spans="20:30" ht="15">
      <c r="T156" s="3"/>
      <c r="U156" s="3"/>
      <c r="V156" s="3"/>
      <c r="W156" s="3"/>
      <c r="X156" s="3"/>
      <c r="Y156" s="55"/>
      <c r="Z156" s="55"/>
      <c r="AA156" s="55"/>
      <c r="AB156" s="55"/>
      <c r="AC156" s="3"/>
      <c r="AD156" s="3"/>
    </row>
    <row r="157" spans="20:30" ht="15">
      <c r="T157" s="3"/>
      <c r="U157" s="3"/>
      <c r="V157" s="3"/>
      <c r="W157" s="3"/>
      <c r="X157" s="3"/>
      <c r="Y157" s="55"/>
      <c r="Z157" s="55"/>
      <c r="AA157" s="55"/>
      <c r="AB157" s="55"/>
      <c r="AC157" s="3"/>
      <c r="AD157" s="3"/>
    </row>
    <row r="158" spans="20:30" ht="15">
      <c r="T158" s="3"/>
      <c r="U158" s="3"/>
      <c r="V158" s="3"/>
      <c r="W158" s="3"/>
      <c r="X158" s="3"/>
      <c r="Y158" s="55"/>
      <c r="Z158" s="55"/>
      <c r="AA158" s="55"/>
      <c r="AB158" s="55"/>
      <c r="AC158" s="3"/>
      <c r="AD158" s="3"/>
    </row>
    <row r="159" spans="20:30" ht="15">
      <c r="T159" s="3"/>
      <c r="U159" s="3"/>
      <c r="V159" s="3"/>
      <c r="W159" s="3"/>
      <c r="X159" s="3"/>
      <c r="Y159" s="55"/>
      <c r="Z159" s="55"/>
      <c r="AA159" s="55"/>
      <c r="AB159" s="55"/>
      <c r="AC159" s="3"/>
      <c r="AD159" s="3"/>
    </row>
    <row r="160" spans="20:30" ht="15">
      <c r="T160" s="3"/>
      <c r="U160" s="3"/>
      <c r="V160" s="3"/>
      <c r="W160" s="3"/>
      <c r="X160" s="3"/>
      <c r="Y160" s="55"/>
      <c r="Z160" s="55"/>
      <c r="AA160" s="55"/>
      <c r="AB160" s="55"/>
      <c r="AC160" s="3"/>
      <c r="AD160" s="3"/>
    </row>
    <row r="161" spans="20:30" ht="15">
      <c r="T161" s="3"/>
      <c r="U161" s="3"/>
      <c r="V161" s="3"/>
      <c r="W161" s="3"/>
      <c r="X161" s="3"/>
      <c r="Y161" s="55"/>
      <c r="Z161" s="55"/>
      <c r="AA161" s="55"/>
      <c r="AB161" s="55"/>
      <c r="AC161" s="3"/>
      <c r="AD161" s="3"/>
    </row>
    <row r="162" spans="20:30" ht="15">
      <c r="T162" s="3"/>
      <c r="U162" s="3"/>
      <c r="V162" s="3"/>
      <c r="W162" s="3"/>
      <c r="X162" s="3"/>
      <c r="Y162" s="55"/>
      <c r="Z162" s="55"/>
      <c r="AA162" s="55"/>
      <c r="AB162" s="55"/>
      <c r="AC162" s="3"/>
      <c r="AD162" s="3"/>
    </row>
    <row r="163" spans="20:30" ht="15">
      <c r="T163" s="3"/>
      <c r="U163" s="3"/>
      <c r="V163" s="3"/>
      <c r="W163" s="3"/>
      <c r="X163" s="3"/>
      <c r="Y163" s="55"/>
      <c r="Z163" s="55"/>
      <c r="AA163" s="55"/>
      <c r="AB163" s="55"/>
      <c r="AC163" s="3"/>
      <c r="AD163" s="3"/>
    </row>
    <row r="164" spans="20:30" ht="15">
      <c r="T164" s="3"/>
      <c r="U164" s="3"/>
      <c r="V164" s="3"/>
      <c r="W164" s="3"/>
      <c r="X164" s="3"/>
      <c r="Y164" s="55"/>
      <c r="Z164" s="55"/>
      <c r="AA164" s="55"/>
      <c r="AB164" s="55"/>
      <c r="AC164" s="3"/>
      <c r="AD164" s="3"/>
    </row>
    <row r="165" spans="20:30" ht="15">
      <c r="T165" s="3"/>
      <c r="U165" s="3"/>
      <c r="V165" s="3"/>
      <c r="W165" s="3"/>
      <c r="X165" s="3"/>
      <c r="Y165" s="55"/>
      <c r="Z165" s="55"/>
      <c r="AA165" s="55"/>
      <c r="AB165" s="55"/>
      <c r="AC165" s="3"/>
      <c r="AD165" s="3"/>
    </row>
    <row r="166" spans="20:30" ht="15">
      <c r="T166" s="3"/>
      <c r="U166" s="3"/>
      <c r="V166" s="3"/>
      <c r="W166" s="3"/>
      <c r="X166" s="3"/>
      <c r="Y166" s="55"/>
      <c r="Z166" s="55"/>
      <c r="AA166" s="55"/>
      <c r="AB166" s="55"/>
      <c r="AC166" s="3"/>
      <c r="AD166" s="3"/>
    </row>
    <row r="167" spans="20:30" ht="15">
      <c r="T167" s="3"/>
      <c r="U167" s="3"/>
      <c r="V167" s="3"/>
      <c r="W167" s="3"/>
      <c r="X167" s="3"/>
      <c r="Y167" s="55"/>
      <c r="Z167" s="55"/>
      <c r="AA167" s="55"/>
      <c r="AB167" s="55"/>
      <c r="AC167" s="3"/>
      <c r="AD167" s="3"/>
    </row>
    <row r="168" spans="20:30" ht="15">
      <c r="T168" s="3"/>
      <c r="U168" s="3"/>
      <c r="V168" s="3"/>
      <c r="W168" s="3"/>
      <c r="X168" s="3"/>
      <c r="Y168" s="55"/>
      <c r="Z168" s="55"/>
      <c r="AA168" s="55"/>
      <c r="AB168" s="55"/>
      <c r="AC168" s="3"/>
      <c r="AD168" s="3"/>
    </row>
  </sheetData>
  <sheetProtection password="8980" sheet="1" objects="1" scenarios="1" selectLockedCells="1"/>
  <mergeCells count="26">
    <mergeCell ref="R8:R9"/>
    <mergeCell ref="U8:U9"/>
    <mergeCell ref="C7:C9"/>
    <mergeCell ref="C5:C6"/>
    <mergeCell ref="J8:M9"/>
    <mergeCell ref="J6:K6"/>
    <mergeCell ref="L6:M6"/>
    <mergeCell ref="E5:I5"/>
    <mergeCell ref="E6:I6"/>
    <mergeCell ref="E7:I7"/>
    <mergeCell ref="A1:M2"/>
    <mergeCell ref="A3:M3"/>
    <mergeCell ref="A7:B9"/>
    <mergeCell ref="D7:D9"/>
    <mergeCell ref="J5:K5"/>
    <mergeCell ref="L5:M5"/>
    <mergeCell ref="A5:A6"/>
    <mergeCell ref="B5:B6"/>
    <mergeCell ref="E8:I8"/>
    <mergeCell ref="E9:I9"/>
    <mergeCell ref="Y9:AC9"/>
    <mergeCell ref="AO8:AO9"/>
    <mergeCell ref="AI8:AI9"/>
    <mergeCell ref="AJ8:AJ9"/>
    <mergeCell ref="AL8:AL9"/>
    <mergeCell ref="AM8:AM9"/>
  </mergeCells>
  <conditionalFormatting sqref="D10:D59">
    <cfRule type="expression" priority="6" dxfId="9" stopIfTrue="1">
      <formula>NOT(ISERROR(SEARCH("Họ tên",B10)))</formula>
    </cfRule>
  </conditionalFormatting>
  <conditionalFormatting sqref="J10:J59">
    <cfRule type="expression" priority="4" dxfId="10" stopIfTrue="1">
      <formula>NOT(ISERROR(SEARCH("điện thoại",B10)))</formula>
    </cfRule>
  </conditionalFormatting>
  <conditionalFormatting sqref="K10:K59">
    <cfRule type="expression" priority="3" dxfId="10" stopIfTrue="1">
      <formula>NOT(ISERROR(SEARCH("điện thoại",B10)))</formula>
    </cfRule>
  </conditionalFormatting>
  <conditionalFormatting sqref="L10:L59">
    <cfRule type="expression" priority="2" dxfId="10" stopIfTrue="1">
      <formula>NOT(ISERROR(SEARCH("Email",B10)))</formula>
    </cfRule>
  </conditionalFormatting>
  <conditionalFormatting sqref="M10:M59">
    <cfRule type="expression" priority="1" dxfId="10" stopIfTrue="1">
      <formula>NOT(ISERROR(SEARCH("Email",B10)))</formula>
    </cfRule>
  </conditionalFormatting>
  <conditionalFormatting sqref="C10:C59 E10:E59">
    <cfRule type="expression" priority="17" dxfId="11" stopIfTrue="1">
      <formula>NOT(ISERROR(SEARCH("ngày",IV10)))</formula>
    </cfRule>
  </conditionalFormatting>
  <conditionalFormatting sqref="G10:G59">
    <cfRule type="expression" priority="18" dxfId="11" stopIfTrue="1">
      <formula>NOT(ISERROR(SEARCH("tháng",B10)))</formula>
    </cfRule>
  </conditionalFormatting>
  <conditionalFormatting sqref="I10:I59">
    <cfRule type="expression" priority="19" dxfId="11" stopIfTrue="1">
      <formula>NOT(ISERROR(SEARCH("năm",B10)))</formula>
    </cfRule>
  </conditionalFormatting>
  <conditionalFormatting sqref="B10:B59">
    <cfRule type="expression" priority="11" dxfId="11" stopIfTrue="1">
      <formula>NOT(ISERROR(SEARCH("!",B10)))</formula>
    </cfRule>
  </conditionalFormatting>
  <dataValidations count="5">
    <dataValidation type="list" allowBlank="1" showInputMessage="1" showErrorMessage="1" prompt="Chọn cấp thi" sqref="C10:C59">
      <formula1>$Q$10:$Q$15</formula1>
    </dataValidation>
    <dataValidation allowBlank="1" showInputMessage="1" showErrorMessage="1" prompt="Điền họ tên không dấu tiếng Việt" sqref="D10:D59"/>
    <dataValidation type="list" allowBlank="1" showInputMessage="1" showErrorMessage="1" prompt="Chọn năm sinh" sqref="I10:I59">
      <formula1>$P$10:$P$76</formula1>
    </dataValidation>
    <dataValidation type="list" allowBlank="1" showInputMessage="1" showErrorMessage="1" prompt="Chọn hoặc điền trực tiếp dấu ** nếu không có ngày sinh." sqref="E10:E59">
      <formula1>$N$10:$N$42</formula1>
    </dataValidation>
    <dataValidation type="list" allowBlank="1" showInputMessage="1" showErrorMessage="1" prompt="Chọn hoặc điền trực tiếp dấu ** nếu không có tháng sinh." sqref="G10:G59">
      <formula1>$O$10:$O$23</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2018-02-18T07:36:47Z</cp:lastPrinted>
  <dcterms:created xsi:type="dcterms:W3CDTF">2014-01-15T14:53:03Z</dcterms:created>
  <dcterms:modified xsi:type="dcterms:W3CDTF">2022-01-02T02:06:12Z</dcterms:modified>
  <cp:category/>
  <cp:version/>
  <cp:contentType/>
  <cp:contentStatus/>
</cp:coreProperties>
</file>